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13η_30-09-2021\Εξερχόμενα\Θέμα 2ο Τροπ. Τοποθ. Εκπ\"/>
    </mc:Choice>
  </mc:AlternateContent>
  <bookViews>
    <workbookView xWindow="0" yWindow="0" windowWidth="23250" windowHeight="10830"/>
  </bookViews>
  <sheets>
    <sheet name="30-09-2021" sheetId="8" r:id="rId1"/>
  </sheets>
  <definedNames>
    <definedName name="_xlnm._FilterDatabase" localSheetId="0" hidden="1">'30-09-2021'!$A$2:$S$61</definedName>
    <definedName name="_xlnm.Print_Titles" localSheetId="0">'30-09-2021'!$1:$2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8" l="1"/>
  <c r="P54" i="8" l="1"/>
  <c r="L54" i="8"/>
  <c r="P44" i="8"/>
  <c r="L16" i="8" l="1"/>
  <c r="P16" i="8" s="1"/>
  <c r="L23" i="8"/>
  <c r="P23" i="8" s="1"/>
  <c r="P21" i="8"/>
  <c r="L22" i="8"/>
  <c r="P22" i="8" s="1"/>
  <c r="P37" i="8" l="1"/>
  <c r="L19" i="8" l="1"/>
  <c r="P19" i="8" s="1"/>
  <c r="P61" i="8" l="1"/>
  <c r="P43" i="8" l="1"/>
  <c r="P29" i="8"/>
  <c r="P46" i="8"/>
  <c r="L52" i="8" l="1"/>
  <c r="P52" i="8" s="1"/>
  <c r="P45" i="8"/>
  <c r="P47" i="8"/>
  <c r="P42" i="8" l="1"/>
  <c r="P4" i="8" l="1"/>
  <c r="P31" i="8" l="1"/>
  <c r="P30" i="8"/>
  <c r="L28" i="8"/>
  <c r="P28" i="8" s="1"/>
  <c r="P27" i="8"/>
  <c r="P34" i="8"/>
  <c r="P26" i="8" l="1"/>
  <c r="P10" i="8" l="1"/>
  <c r="P9" i="8"/>
  <c r="P8" i="8"/>
  <c r="P3" i="8" l="1"/>
  <c r="P33" i="8" l="1"/>
  <c r="L48" i="8" l="1"/>
  <c r="P48" i="8" s="1"/>
  <c r="P50" i="8" l="1"/>
  <c r="L20" i="8" l="1"/>
  <c r="P20" i="8" s="1"/>
  <c r="P41" i="8"/>
  <c r="P17" i="8"/>
  <c r="P36" i="8" l="1"/>
  <c r="L15" i="8"/>
  <c r="P15" i="8" s="1"/>
  <c r="P7" i="8"/>
  <c r="P12" i="8"/>
  <c r="P14" i="8" l="1"/>
  <c r="P39" i="8"/>
  <c r="P11" i="8"/>
  <c r="P13" i="8"/>
  <c r="P18" i="8"/>
  <c r="P24" i="8"/>
  <c r="P25" i="8"/>
  <c r="P32" i="8"/>
  <c r="P35" i="8"/>
  <c r="P40" i="8"/>
  <c r="P55" i="8"/>
  <c r="P56" i="8"/>
  <c r="P58" i="8"/>
  <c r="P59" i="8"/>
  <c r="P49" i="8"/>
  <c r="P51" i="8"/>
  <c r="P53" i="8"/>
  <c r="P60" i="8"/>
  <c r="P5" i="8"/>
  <c r="L6" i="8" l="1"/>
  <c r="P6" i="8" s="1"/>
  <c r="L57" i="8" l="1"/>
  <c r="P57" i="8" s="1"/>
</calcChain>
</file>

<file path=xl/sharedStrings.xml><?xml version="1.0" encoding="utf-8"?>
<sst xmlns="http://schemas.openxmlformats.org/spreadsheetml/2006/main" count="734" uniqueCount="370">
  <si>
    <t>A/A</t>
  </si>
  <si>
    <t>ΑΜ</t>
  </si>
  <si>
    <t>Επώνυμο</t>
  </si>
  <si>
    <t>Όνομα</t>
  </si>
  <si>
    <t>Κωδ. Ειδ.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</si>
  <si>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</si>
  <si>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</si>
  <si>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</si>
  <si>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</si>
  <si>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</si>
  <si>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</si>
  <si>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</si>
  <si>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</si>
  <si>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</si>
  <si>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</si>
  <si>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</si>
  <si>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Α. Οργαν.</t>
  </si>
  <si>
    <t>Συμπλ.</t>
  </si>
  <si>
    <t>Κοζάνη</t>
  </si>
  <si>
    <t>Όχι</t>
  </si>
  <si>
    <t>Β. Προσ.</t>
  </si>
  <si>
    <t>Τοποθ.</t>
  </si>
  <si>
    <t>Γ. Από Απόσπαση</t>
  </si>
  <si>
    <t>ΠΕ80</t>
  </si>
  <si>
    <t>Εορδαία</t>
  </si>
  <si>
    <t>ΑΠΟΣΤΟΛΟΥ</t>
  </si>
  <si>
    <t>ΝΙΚΟΛΑΟΣ</t>
  </si>
  <si>
    <t>Μουσ. Σχολ. Πτολ., 4ο-3ο Γυμν. Πτολ., Γυμν. Περδίκκα, 1ο-3ο-2ο ΓΕ.Λ. Πτολ., Γυμν. Αναρρ.-Εμπορ., 5ο-1ο-2ο Γυμν. Πτολ.</t>
  </si>
  <si>
    <t>Β. Ηλεκτρολογίας, Ηλεκτρονικής και Αυτοματισμού</t>
  </si>
  <si>
    <t>Ειδικότητα / Τομέας</t>
  </si>
  <si>
    <t>ΠΕ01</t>
  </si>
  <si>
    <t>Θεολόγων</t>
  </si>
  <si>
    <t>ΠΕ02</t>
  </si>
  <si>
    <t>Φιλολόγων</t>
  </si>
  <si>
    <t>ΠΕ03</t>
  </si>
  <si>
    <t>Μαθηματικών</t>
  </si>
  <si>
    <t>ΠΕ05</t>
  </si>
  <si>
    <t>Γαλλικής Φιλολογίας</t>
  </si>
  <si>
    <t>ΠΕ07</t>
  </si>
  <si>
    <t>Γερμανικής Φιλολογίας</t>
  </si>
  <si>
    <t>ΠΕ11</t>
  </si>
  <si>
    <t>Φυσικής Αγωγής</t>
  </si>
  <si>
    <t>Οικονομίας</t>
  </si>
  <si>
    <t>Προηγούμενη Υπηρεσιακή Μεταβολή</t>
  </si>
  <si>
    <t>-</t>
  </si>
  <si>
    <t>ΠΕ86</t>
  </si>
  <si>
    <t>Πληροφορικής</t>
  </si>
  <si>
    <t>ΑΝΝΑ</t>
  </si>
  <si>
    <t>Νεοδιόριστος</t>
  </si>
  <si>
    <t>ΒΑΣΔΕΚΗ</t>
  </si>
  <si>
    <t>ΓΕΩΡΓΙΑ</t>
  </si>
  <si>
    <t>2ο ΕΠΑ.Λ. Κοζ., 4ο-2ο Γυμν. Κοζ., 1ο ΓΕ.Λ. Κοζ.</t>
  </si>
  <si>
    <t>ΒΑΣΙΛΙΚΗ</t>
  </si>
  <si>
    <t>Α. Μηχανολογίας</t>
  </si>
  <si>
    <t>4ο Εσπερ. ΕΠΑ.Λ. Κοζ.</t>
  </si>
  <si>
    <t>ΣΟΦΙΑ</t>
  </si>
  <si>
    <t>ΑΓΑΠΗ</t>
  </si>
  <si>
    <t>Βόιο</t>
  </si>
  <si>
    <t>ΚΡΟΜΜΥΔΑ</t>
  </si>
  <si>
    <t>ΠΑΝΑΓΙΩΤΑ</t>
  </si>
  <si>
    <t xml:space="preserve">1ο Γυμν.Πτολ., Μουσ.Πτολ.,5ο Γυμν.Πτολ., 3ο Γελ Πτολ., 4ο-2ο-3ο Γυμν.Πτολ., Γυμν.Περδ.,1ο Γελ Πτολ. </t>
  </si>
  <si>
    <t>Διάθεση 2 ώρες στο 1ο ΓΕ.Λ. Πτολεμαΐδας</t>
  </si>
  <si>
    <t>Τροποποίηση διάθεσης 4 ώρες από 2 στο Γυμνάσιο Εμπορίου - Αναρράχης</t>
  </si>
  <si>
    <t>Βελβεντού</t>
  </si>
  <si>
    <t>ΚΑΛΗΜΕΡΗΣ</t>
  </si>
  <si>
    <t>ΧΑΡΙΣΙΟΣ</t>
  </si>
  <si>
    <t>4ο Εσπ. ΕΠΑ.Λ. Κοζ., Εσπ. ΓΕ.Λ. Κοζ. ,Εσπ. Γυμν. Κοζ.</t>
  </si>
  <si>
    <t>Τοποθέτηση στο 4ο Εσπερινό ΕΠΑ.Λ. Κοζάνης</t>
  </si>
  <si>
    <t>Νέα τοποθέτηση (20 ώρες) στο 2ο ΕΠΑ.Λ. Κοζάνης</t>
  </si>
  <si>
    <t>ΙΩΑΝΝΗΣ</t>
  </si>
  <si>
    <t>Π.Υ.Σ.Δ.Ε. Σάμου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</si>
  <si>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Γυμνάσιο Αλεξάνδρειας Ημαθίας</t>
    </r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</si>
  <si>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Κοζάνης</t>
    </r>
  </si>
  <si>
    <t>ΙΩΑΝΝΑ</t>
  </si>
  <si>
    <t>ΚΩΝΣΤΑΝΤΙΝΟΣ</t>
  </si>
  <si>
    <t>ΠΕΓΙΟΣ</t>
  </si>
  <si>
    <t>Εσπερινό ΕΠΑ.Λ. Φλώρινας</t>
  </si>
  <si>
    <t>ΜΕΝΤΕΛΗ</t>
  </si>
  <si>
    <t>ΘΩΜΑΪΑ</t>
  </si>
  <si>
    <t>8ο Γυμν.Κοζ., 2ο-4ο ΓΕ.Λ. Κοζ., 6ο Γυμν. Κοζ.,Καλλ. Γυμν. Κοζ.</t>
  </si>
  <si>
    <t>Ανάκληση διάθεσης 2 ώρες από το  4ο Εσπερινό ΕΠΑ.Λ. Κοζάνης και νέα διάθεση 2 ώρες στο 6ο Γυμνάσιο Κοζάνης</t>
  </si>
  <si>
    <t>Γ. Δομικών Έργων, Δομημένου Περιβάλλοντος και Αρχιτεκτονικού Σχεδιασμού</t>
  </si>
  <si>
    <t>ΜΟΥΜΟΥΛΙΔΟΥ</t>
  </si>
  <si>
    <t>ΠΗΝΕΛΟΠΗ</t>
  </si>
  <si>
    <t>Τοποθέτηση (21 ώρες) στο 1ο ΓΕ.Λ. Πτολεμαΐδας</t>
  </si>
  <si>
    <t>Μουσ. Σχολ. Πτολ., 3ο ΓΕ.Λ. Πτολ.</t>
  </si>
  <si>
    <t>ΣΠΥΡΟΠΟΥΛΟΥ</t>
  </si>
  <si>
    <t>ΓΥΜ ΤΣΟΤΥΛΙΟΥ, ΕΠΑΛ ΣΙΑΤΙΣΤΑΣ</t>
  </si>
  <si>
    <t>Διάθεση 5 ώρες στο ΕΠΑ.Λ. Σιάτιστας, 4 ώρες στο Γυμνάσιο με Λ.Τ. Τσοτυλίου και 3 ώρες στο Γυμνάσιο Εράτυρας</t>
  </si>
  <si>
    <t>ΠΑΠΑΣΤΕΡΙΟΥ</t>
  </si>
  <si>
    <t>3ο ΓΕ.Λ. Κοζ.</t>
  </si>
  <si>
    <t>Διάθεση 9 ώρες στο 3ο ΓΕ.Λ. Κοζάνης</t>
  </si>
  <si>
    <t>ΤΟΠΑΛΙΔΟΥ</t>
  </si>
  <si>
    <t xml:space="preserve">Γυμν. Πενταλόφου, Γυμν. Εράτυρας, Γυμν. Ξηρολίμνης, Γυμν. Σιάτιστας, Γυμν. Γαλατινής, Γυμν. Λευκοπηγής, Γυμν. Αιανής, Γυμν. Τρανοβάλτου, Γυμν. Λιβαδερού </t>
  </si>
  <si>
    <t>Τοποθέτηση (8 ώρες) στο Γυμνάσιο με Λ.Τ. Πενταλόφου, με διάθεση  6 ώρες στο Γυμνάσιο Αιανής και 6 ώρες στο Γυμνάσιο Τρανοβάλτου</t>
  </si>
  <si>
    <t>ΔΑΥΚΑΣ</t>
  </si>
  <si>
    <t>ΣΤΕΦΑΝΟΣ</t>
  </si>
  <si>
    <t>Μουσ. Σχολ. Πτολ., 2ο ΓΕ.Λ. Πτολ.</t>
  </si>
  <si>
    <t>Τοποθέτηση (5 ώρες) στο στο 2ο ΓΕ.Λ. Πτολεμαΐδας, με διάθεση 6 ώρες 5ο Γυμνάσιο Κοζάνης, 5 ώρες στο Μουσικό Σχολείο Πτολεμαΐδας και 4 ώρες στο 5ο Γυμνάσιο Πτολεμαΐδας</t>
  </si>
  <si>
    <t>ΚΥΡΙΑΚΟΥ</t>
  </si>
  <si>
    <t>Γυμν. Περδίκκα., 5ο Γυμν. Πτολ.</t>
  </si>
  <si>
    <t>Διάθεση 11 ώρες στο Μουσικό Σχολείο Πτολεμαΐδας</t>
  </si>
  <si>
    <t>ΚΟΥΡΟΥΣ</t>
  </si>
  <si>
    <t>Καλλ. Γυμν. Κοζ., 1ο ΕΠΑ.Λ. Κοζ.,1ο ΓΕ.Λ. Κοζ.,2ο ΕΠΑ.Λ. Κοζ., 4ο-2ο-1ο-3ο-6ο-5ο Γυμν. Κοζ., 2ο-3ο-4ο ΓΕ.Λ. Κοζ.,8ο Γυμν. Κοζ.</t>
  </si>
  <si>
    <t>Τοποθέτηση (9 ώρες) στο 1ο ΕΠΑ.Λ. Κοζάνης με διάθεση 8 ώρες στο Καλλιτεχνικό Γυμνάσιο Κοζάνης και 3 ώρες στο 2ο ΕΠΑ.Λ. Κοζάνης</t>
  </si>
  <si>
    <t>ΒΑΡΣΑΜΗΣ</t>
  </si>
  <si>
    <t>ΕΥΑΓΓΕΛΟΣ</t>
  </si>
  <si>
    <t>ΠΕ83 (ΠΕ17.03) - Ηλεκτρολόγων</t>
  </si>
  <si>
    <t>3ο Εσπ. ΕΠΑ.Λ. Πτολ., Γυμν. Πτολ.</t>
  </si>
  <si>
    <t>ΒΕΤΤΑ</t>
  </si>
  <si>
    <t>ΠΕ87.09 (ΠΕ18.33) - Βρεοφονηπιοκόμων</t>
  </si>
  <si>
    <t>Ζ. Υγείας - Πρόνοιας - Ευεξίας</t>
  </si>
  <si>
    <t>2ο ΕΠΑ.Λ. Κοζ., 4ο Εσπερ. ΕΠΑ.Λ. Κοζ.</t>
  </si>
  <si>
    <t>Διάθεση 16 ώρες στο 2ο ΕΠΑ.Λ. Κοζάνης</t>
  </si>
  <si>
    <t>13η/30 - 09 - 2021 Συνεδρίαση του Π.Υ.Σ.Δ.Ε. Κοζάνης</t>
  </si>
  <si>
    <t>ΠΙΠΕΡΙΔΟΥ</t>
  </si>
  <si>
    <t>ΕΛΕΝΗ</t>
  </si>
  <si>
    <t>Μουσικό Σχολείο Πτολεμαΐδας</t>
  </si>
  <si>
    <t>Διάθεση 2 ώρες στο 1ο Γυμνάσιο Κοζάνης</t>
  </si>
  <si>
    <t>ΠΕ04.01</t>
  </si>
  <si>
    <t>Φυσικών</t>
  </si>
  <si>
    <t>ΠΕ78</t>
  </si>
  <si>
    <t>Κοινωνικών Επιστημών</t>
  </si>
  <si>
    <t>ΕΥΣΤΑΘΙΑΔΗΣ</t>
  </si>
  <si>
    <t>ΘΕΟΧΑΡΗΣ</t>
  </si>
  <si>
    <t>ΠΕ82 (ΠΕ18.18) - Μηχανολόγων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</si>
  <si>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Κοζάνης</t>
    </r>
  </si>
  <si>
    <t>Διάθεση 12 ώρες στο 4ο Εσπερινό ΕΠΑ.Λ. Κοζάνης</t>
  </si>
  <si>
    <t>ΣΑΚΕΛΛΑΡΙΟΥ</t>
  </si>
  <si>
    <t>Γυμνάσιο Αναρράχης - Εμπορίου</t>
  </si>
  <si>
    <t>4ο Εσπ. ΕΠΑ.Λ. Κοζ., Εσπ. Γυμν. Κοζ., Γυμν. Λευκοπηγής, 4ο Γυμν. Κοζ.</t>
  </si>
  <si>
    <t>Ανάκληση διάθεσης 7 ώρες από το 2ο ΕΠΑ.Λ. Κοζάνης και νέα διάθεση 7 ώρες στο 4ο Εσπερινό ΕΠΑ.Λ. Κοζάνης</t>
  </si>
  <si>
    <t>ΠΑΣΧΑΛΙΔΗΣ</t>
  </si>
  <si>
    <t>ΠΑΝΑΓΙΩΤΗΣ</t>
  </si>
  <si>
    <t>1ο-2ο ΓΕ.Λ. Πτολ., 2ο-3ο-4ο-5ο Γυμν. Πτολ.</t>
  </si>
  <si>
    <t>ΚΑΖΑΝΤΖΗ</t>
  </si>
  <si>
    <t>ΕΛΠΙΔΑ</t>
  </si>
  <si>
    <t>Διάθεση 9 ώρες στο 1ο Γυμνάσιο Πτολεμαΐδας</t>
  </si>
  <si>
    <t>ΣΙΔΗΡΟΠΟΥΛΟΥ</t>
  </si>
  <si>
    <t>ΣΥΜΕΛΑ</t>
  </si>
  <si>
    <t>ΜΟΥΣΙΚΟ ΠΤΟΛ., 1ο ΓΥΜ ΠΤΟΛ., 2ο ΕΠΑΛ ΠΤΟΛ., 3ο ΕΣΠ. ΕΠΑΛ ΠΤΟΛ</t>
  </si>
  <si>
    <t>Διάθεση 12 ώρες στο 2ο ΕΠΑ.Λ. Πτολεμαΐδας</t>
  </si>
  <si>
    <t>ΙΩΑΝΝΙΔΗΣ</t>
  </si>
  <si>
    <t>ΖΑΧΑΡΙΑΣ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</si>
  <si>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Γυμνάσιο Κοζάνης</t>
    </r>
  </si>
  <si>
    <t>3ο-2ο ΓΕ.Λ. Κοζ.</t>
  </si>
  <si>
    <t>Τροποποίηση διάθεσης 16 ώρες από ολική στο 3ο ΓΕ.Λ. Κοζάνης και νέα διάθεση 2 ώρες στο 2ο ΕΠΑ.Λ. Κοζάνης</t>
  </si>
  <si>
    <t>ΓΕΩΡΓΙΟΣ</t>
  </si>
  <si>
    <t>ΕΠΑ.Λ. Σερβίων</t>
  </si>
  <si>
    <t>ΠΑΠΑΔΟΠΟΥΛΟΥ</t>
  </si>
  <si>
    <t>ΒΙΚΤΩΡΙΑ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</si>
  <si>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Γυμνάσιο Χαριλάου Θεσσαλονίκης</t>
    </r>
  </si>
  <si>
    <t>2ο, 5ο, 1ο, 3ο, Καλλ. Γυμ. Κοζ., Εσπερ. ΓΕ.Λ. Κοζ.</t>
  </si>
  <si>
    <t>Ανάκληση διάθεσης 6 ώρες από το 5ο Γυμνάσιο Κοζάνης, νέα τοποθέτηση (11 ώρες) στο Καλλιτεχνικό Γυμνάσιο Κοζάνης με διάθεση 8 ώρες στο 2ο Γυμνάσιο Κοζάνης και 1 ώρα στο 1ο ΕΠΑ.Λ. Κοζάνης</t>
  </si>
  <si>
    <t>ΖΥΓΟΥΡΗ</t>
  </si>
  <si>
    <t>ΕΛΙΣΑΒΕΤ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</si>
  <si>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Βεροίας (</t>
    </r>
    <r>
      <rPr>
        <b/>
        <i/>
        <sz val="8"/>
        <color rgb="FF948A54"/>
        <rFont val="Calibri"/>
        <family val="2"/>
        <charset val="161"/>
        <scheme val="minor"/>
      </rPr>
      <t>Απόσπαση στο Καλλιτεχνικό Γυμνάσιο Κοζάνης</t>
    </r>
    <r>
      <rPr>
        <sz val="8"/>
        <color indexed="8"/>
        <rFont val="Calibri"/>
        <family val="2"/>
        <charset val="161"/>
        <scheme val="minor"/>
      </rPr>
      <t>)</t>
    </r>
  </si>
  <si>
    <t>4ο Εσπ. ΕΠΑ.Λ. Κοζ., Εσπ. Γυμν. Κοζ., Εσπ. Γεν. Λύκ. Κοζ., 1ο-2ο-5ο-8ο-4ο-3ο Γυμν. Κοζ., Γυμν. Σερβίων, ΕΠΑ.Λ. Σερβίων</t>
  </si>
  <si>
    <t>Τοποθέτηση (14 ώρες) στο Γυμνάσιο Σερβίων με διάθεση 6 ώρες στο ΕΠΑ.Λ. Σερβίων</t>
  </si>
  <si>
    <t>ΚΟΝΤΟΓΙΑΝΝΗ</t>
  </si>
  <si>
    <t>ΣΠΥΡΙΔΟΥΛΑ</t>
  </si>
  <si>
    <t>1ο ΕΠΑ.Λ. Πτολ., 2ο - 5ο - 4ο Γυμν. Πτολ., Γυμν. Αναρράχης-Εμπορίου, 1ο - 2ο ΓΕ.Λ. Πτολ.</t>
  </si>
  <si>
    <t>Τοποθέτηση (16 ώρες) στο 1ο ΕΠΑ.Λ. Πτολεμαΐδας με διάθεση 5 ώρες στο 3ο Γυμνάσιο Πτολεμαΐδας</t>
  </si>
  <si>
    <t>ΠΑΥΛΙΔΟΥ</t>
  </si>
  <si>
    <t>3ο, 1ο, 4ο, ΓΥΜ ΠΤΟΛ., ΜΟΥΣΙΚΟ ΠΤΟΛ., ΓΥΜ ΑΝΑΤΟΛΙΚΟΥ, ΓΥΜ. ΕΜΠΟΡΙΟΥ ΑΝΑΡΡΑΧΗΣ</t>
  </si>
  <si>
    <t>Τοποθέτηση (12 ώρες) στο 3ο Γυμνάσιο Πτολεμαΐδας με διάθεση 8 ώρες στο Γυμνάσιο Ανατολικού</t>
  </si>
  <si>
    <t>ΡΑΔΟΥΝΙΣΛΗ</t>
  </si>
  <si>
    <t>5ο, 4ο, 3ο, 1ο, ΓΥΜ ΠΤΟΛ., ΓΥΜ ΑΝΑΤΟΛΙΚΟΥ, ΓΥΜ ΕΜΠΟΡΙΟΥ, ΓΥΜ ΠΕΡΔΙΚΚΑ</t>
  </si>
  <si>
    <t>Τοποθέτηση (16 ώρες) στο 5ο Γυμνάσιο Πτολεμαΐδας και 4 ώρες στο 1ο Γυμνάσιο Πτολεμαΐδας</t>
  </si>
  <si>
    <t>ΧΑΤΖΗΓΕΩΡΓΙΟΥ</t>
  </si>
  <si>
    <t>Γυμνάσιο Σερβίων</t>
  </si>
  <si>
    <t>ΕΠΑΛ Σερβίων, ΓΥΜ Σερβίων, ΓΥΜ ΒΕΛΒΕΝΤΟΥ</t>
  </si>
  <si>
    <t>Ανάκληση διάθεσης 6 ώρες από το Γυμνάσιο Σερβίων, νέα τοποθέτηση (14 ώρες) στο Γυμνάσιο Σερβίων και διάθεση 6 ώρες στο ΕΠΑ.Λ. Σερβίων</t>
  </si>
  <si>
    <t>Βελβεντό</t>
  </si>
  <si>
    <t>ΠΑΝΑΓΙΩΤΙΔΗΣ</t>
  </si>
  <si>
    <t>ΘΕΟΔΩΡΟΣ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</si>
  <si>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Γενικό Λύκειο Πτολεμαΐδας</t>
    </r>
  </si>
  <si>
    <t>Τροποποίηση διάθεσης 6 ώρες από 2 στο 1ο ΓΕ.Λ. Πτολεμαΐδας και νέα διάθεση 4 ώρες στο 2ο Γυμνάσιο Πτολεμαΐδας</t>
  </si>
  <si>
    <t>ΜΠΟΥΜΠΟΥΡΕΚΑ</t>
  </si>
  <si>
    <t>ΠΑΡΑΣΚΕΥΗ</t>
  </si>
  <si>
    <t>ΠΕ06</t>
  </si>
  <si>
    <t>Αγγλικής Φιλολογίας</t>
  </si>
  <si>
    <t>Γενικό Λύκειο Βελβεντού</t>
  </si>
  <si>
    <t>Σέρβια</t>
  </si>
  <si>
    <t>Διάθεση 4 ώρες στο ΕΠΑ.Λ. Σερβίων</t>
  </si>
  <si>
    <t>ΠΑΛΗΟΚΑΣΤΡΙΤΗΣ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</si>
  <si>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Πτολεμαΐδας</t>
    </r>
  </si>
  <si>
    <r>
      <t>Ανάκληση ολικής διάθεσης (21 ώρες) από το ΕΠΑ.Λ. Σιάτιστας (</t>
    </r>
    <r>
      <rPr>
        <b/>
        <sz val="8"/>
        <rFont val="Calibri"/>
        <family val="2"/>
        <charset val="161"/>
        <scheme val="minor"/>
      </rPr>
      <t>Αναδρομικά από 01/09/2021</t>
    </r>
    <r>
      <rPr>
        <sz val="8"/>
        <rFont val="Calibri"/>
        <family val="2"/>
        <charset val="161"/>
        <scheme val="minor"/>
      </rPr>
      <t>)</t>
    </r>
  </si>
  <si>
    <t>ΚΟΥΡΚΟΥΤΜΑΝΟΣ</t>
  </si>
  <si>
    <t xml:space="preserve"> ΒΑΣΙΛΕΙΟΣ</t>
  </si>
  <si>
    <t>ΠΕ82 (ΠΕ17.06) - Μηχανολόγων</t>
  </si>
  <si>
    <t>Ολική διάθεση (18 ώρες) στο 3ο Εσπερινό ΕΠΑ.Λ. Πτολεμαΐδας</t>
  </si>
  <si>
    <t>ΣΙΩΝΤΑΣ</t>
  </si>
  <si>
    <t>ΣΑΚΕΛΛΑΡΗΣ</t>
  </si>
  <si>
    <t>ΔΗΜΗΤΡΙΟΣ</t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</si>
  <si>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Γενικό Λύκειο Κέρκυρας</t>
    </r>
  </si>
  <si>
    <t>Γ.Απόσπαση</t>
  </si>
  <si>
    <t>3ο ΓΕ.Λ. Πτολ., Μουσ. Σχολ. Πτολ., 2ο-1ο ΓΕ.Λ. Πτολ.</t>
  </si>
  <si>
    <t>Διάθεση 8 ώρες στο 3ο ΓΕ.Λ. Πτολεμαΐδας</t>
  </si>
  <si>
    <t>ΠΑΠΑΣΤΕΦΑΝΟΥ</t>
  </si>
  <si>
    <t>ΒΙΟΛΕΤΑ</t>
  </si>
  <si>
    <t>ΓΕ.Λ. Νεάπολης</t>
  </si>
  <si>
    <t>Διάθεση 7 ώρες στο ΓΕ.Λ. Νεάπολης</t>
  </si>
  <si>
    <t>ΛΙΛΗ</t>
  </si>
  <si>
    <t>ΠΟΛΥΞΕΝΗ</t>
  </si>
  <si>
    <t>Γυμ. Αναρ.-Εμπορ., Γυμ. Περδ., 5ο-4ο-2ο-1ο Γυμ. Πτολ.</t>
  </si>
  <si>
    <t>Ανάκληση τοποθέτησης (15 ώρες) από το 1ο Γυμνάσιο Πτολεμαΐδας και διάθεσης 5 ώρες από το 1ο ΓΕ.Λ. Πτολεμαΐδας, νέα τοποθέτηση (15 ώρες) στο Γυμνάσιο Περδίκκα και διάθεση 5 ώρες στο 1ο Γυμνάσιο Πτολεμαΐδας</t>
  </si>
  <si>
    <t>ΔΑΛΛΑ</t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</si>
  <si>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Γυμνάσιο Αγρινίου</t>
    </r>
  </si>
  <si>
    <t>Καλλ. Γυμν. Κοζ., Γυμν. Κοζ.</t>
  </si>
  <si>
    <r>
      <t>Τοποθέτηση (21 ώρες) στο Καλλιτεχνικό Γυμνάσιο Κοζάνης (</t>
    </r>
    <r>
      <rPr>
        <b/>
        <sz val="8"/>
        <color theme="1"/>
        <rFont val="Calibri"/>
        <family val="2"/>
        <charset val="161"/>
        <scheme val="minor"/>
      </rPr>
      <t>Αναδρομικά από 01/09/2021</t>
    </r>
    <r>
      <rPr>
        <sz val="8"/>
        <color theme="1"/>
        <rFont val="Calibri"/>
        <family val="2"/>
        <charset val="161"/>
        <scheme val="minor"/>
      </rPr>
      <t>)</t>
    </r>
  </si>
  <si>
    <t>ΤΣΙΜΟΥΛΑ</t>
  </si>
  <si>
    <t>ΒΑΙΑ</t>
  </si>
  <si>
    <t>Π.Υ.Σ.Δ.Ε. Δωδεκανήσου</t>
  </si>
  <si>
    <t>Σχολεία της πόλης της Κοζάνης</t>
  </si>
  <si>
    <r>
      <t>Τοποθέτηση (8 ώρες) στο Εσπερινό ΓΕ.Λ. Κοζάνης (</t>
    </r>
    <r>
      <rPr>
        <b/>
        <sz val="8"/>
        <color theme="1"/>
        <rFont val="Calibri"/>
        <family val="2"/>
        <charset val="161"/>
        <scheme val="minor"/>
      </rPr>
      <t>Αναδρομικά από 01/09/2021</t>
    </r>
    <r>
      <rPr>
        <sz val="8"/>
        <color theme="1"/>
        <rFont val="Calibri"/>
        <family val="2"/>
        <charset val="161"/>
        <scheme val="minor"/>
      </rPr>
      <t>) με διάθεση 8 ώρες στο ΓΕ.Λ. Σερβίων, 4 ώρες στο 2ο ΕΠΑ.Λ. Κοζάνης και 3 ώρες στο Γυμνάσιο Σερβίων</t>
    </r>
  </si>
  <si>
    <t>Διάθεση 2 ώρες στο 4ο Εσπερινό ΕΠΑ.Λ. Κοζάνης</t>
  </si>
  <si>
    <t>ΓΕΩΡΓΑΛΗ</t>
  </si>
  <si>
    <t>1ο-3ο-8ο-2ο Γυμν. Κοζ., Γυμν. Σερβίων, Γυμν. Λευκοπηγής, Μουσ. Σχολ. Πτολ., Γυμν. Βελβεντού, 4ο Γυμν. Πτολ., 1ο-2ο-3ο ΓΕ.Λ. Πτολ.</t>
  </si>
  <si>
    <t>Τοποθέτηση (6 ώρες) στο Μουσικό Σχολείο Πτολεμαΐδας, 4 ώρες στο Γυμνάσιο Ξηρολίμνης, 4 ώρες στο 3ο Γυμνάσιο Κοζάνης, 2 ώρες στο 2ο ΕΠΑ.Λ. Κοζάνης και 2 ώρες στο Γυμνάσιο Αιανής</t>
  </si>
  <si>
    <t>ΣΑΡΙΔΟΥ</t>
  </si>
  <si>
    <t>ΕΥΤΕΡΠΗ</t>
  </si>
  <si>
    <t>Χωρίς Αίτηση</t>
  </si>
  <si>
    <t>Τοποθέτηση (11 ώρες) στο 4ο ΓΕ.Λ. Κοζάνης με διάθεση 5 ώρες στο 3ο ΓΕ.Λ. Κοζάνης και 4 ώρες στο Γυμνάσιο Ξηρολίμνης</t>
  </si>
  <si>
    <t>ΔΗΜΟΥ</t>
  </si>
  <si>
    <t>ΑΝΑΣΤΑΣΙΟΣ</t>
  </si>
  <si>
    <t>Ναι</t>
  </si>
  <si>
    <t>3ο ΕΠΑ.Λ. Πτολ., 1ο-3ο ΓΕ.Λ. Πτολ.</t>
  </si>
  <si>
    <t>Διάθεση 11 ώρες στο 1ο ΓΕ.Λ. Πτολεμαΐδας και 1 ώρα στο 3ο Εσπερινό ΕΠΑ.Λ. Πτολεμαΐδας</t>
  </si>
  <si>
    <t>ΜΟΛΑΣΙΩΤΗΣ</t>
  </si>
  <si>
    <t>ΑΘΑΝΑΣΙΟΣ</t>
  </si>
  <si>
    <t>Διάθεση 9 ώρες στο ΓΕ.Λ. Νεάπολης</t>
  </si>
  <si>
    <t>ΧΑΤΖΗΝΑΣ</t>
  </si>
  <si>
    <t>Διάθεση 6 ώρες στο ΕΠΑ.Λ. Σερβίων</t>
  </si>
  <si>
    <t>ΒΡΕΤΤΑΚΟΣ</t>
  </si>
  <si>
    <t>ΑΛΕΞΑΝΔΡΟΣ</t>
  </si>
  <si>
    <t>Διάθεση 1 ώρα στο 4ο Εσπερινό ΕΠΑ.Λ. Κοζάνης</t>
  </si>
  <si>
    <t>ΠΑΠΑΝΙΚΟΣ</t>
  </si>
  <si>
    <t>Χωρίς αίτηση</t>
  </si>
  <si>
    <t>Διάθεση 4 ώρες στο Γυμνάσιο με Λ.Τ. Πενταλόφου</t>
  </si>
  <si>
    <t>Νέα τοποθέτηση (20 ώρες) στο 4ο Εσπερινό ΕΠΑ.Λ. Κοζάνης</t>
  </si>
  <si>
    <t>Ανάκληση διάθεσης 2 ώρες από το 1ο ΓΕ.Λ. Κοζάνης, τροποποίηση διάθεσης 2 ώρες από 6 στο 1ο Γυμνάσιο Κοζάνης και νέα διάθεση 4 ώρες στο 1ο ΕΠΑ.Λ. Κοζάνης</t>
  </si>
  <si>
    <t>Ολική διάθεση (18 ώρες) στο 4ο Εσπερινό ΕΠΑ.Λ. Κοζάνης</t>
  </si>
  <si>
    <t xml:space="preserve">ΚΟΣΚΕΡΙΔΗΣ </t>
  </si>
  <si>
    <t>ΚΑΡΑΓΚΙΟΖΗΣ</t>
  </si>
  <si>
    <t>ΠΕ81 (ΠΕ17.05) -Πολιτικών Μηχανικών - Αρχιτεκτόνων</t>
  </si>
  <si>
    <t>Διάθεση Π.Υ.Σ.Δ.Ε. Καστοριάς</t>
  </si>
  <si>
    <t>1ο ΕΠΑ.Λ. Πτολ., Γυμ. Εμπορ. - Αναρρ.</t>
  </si>
  <si>
    <t>Τοποθέτηση (4 ώρες) στο 2ο Γυμνάσιο Πτολεμαΐδας με διάθεση 3 ώρες στο Γυμνάσιο Περδίκκα</t>
  </si>
  <si>
    <t>ΠΕΧΛΙΒΑΝΙΔΗΣ</t>
  </si>
  <si>
    <t>ΜΟΥΤΟΥΣΙΔΟΥ</t>
  </si>
  <si>
    <t>ΒΑΡΒΑΡΑ</t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</si>
  <si>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Εσπερινό ΕΠΑ.Λ. Πτολεμαΐδας</t>
    </r>
  </si>
  <si>
    <t>4ο, 1ο, ΓΥΜ ΚΟΖ, 2ο ΕΠΑΛ ΚΟΖ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</si>
  <si>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Γενικό Λύκειο Κοζάνης</t>
    </r>
  </si>
  <si>
    <t>1ο Γενικό Λύκειο Πτολεμαΐδας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</si>
  <si>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Γενικό Λύκειο Πτολεμαΐδας</t>
    </r>
  </si>
  <si>
    <r>
      <t>3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Γυμνάσιο Κοζάνης</t>
    </r>
  </si>
  <si>
    <r>
      <t>4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Γυμνάσιο Κέρκυρας</t>
    </r>
  </si>
  <si>
    <r>
      <t>5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Γυμνάσιο Πτολεμαΐδας</t>
    </r>
  </si>
  <si>
    <t>Γενικό Λύκειο Άργους Ορεστικού</t>
  </si>
  <si>
    <t>Γυμνάσιο Ανατολικού</t>
  </si>
  <si>
    <t>Γυμνάσιο Καμένων Βούρλων Φθιώτιδας</t>
  </si>
  <si>
    <t>Γυμνάσιο με Λ.Τ. Πενταλόφου</t>
  </si>
  <si>
    <t>Γυμνάσιο Νεάπολης</t>
  </si>
  <si>
    <t>Γυμνάσιο Πύργου Ηρακλείου</t>
  </si>
  <si>
    <t>Γυμνάσιο Σιάτιστας</t>
  </si>
  <si>
    <t>ΕΠΑ.Λ. Σιάτιστας</t>
  </si>
  <si>
    <t>ΓΕΩΡΓΙΑΔΟΥ</t>
  </si>
  <si>
    <t>ΓΕΣΘΗΜΑΝΗ</t>
  </si>
  <si>
    <r>
      <t>2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ΕΠΑ.Λ. ΠΤΟΛΕΜΑΪΔΑΣ</t>
    </r>
  </si>
  <si>
    <t>2ο ΕΠΑ.Λ. Κοζάνης</t>
  </si>
  <si>
    <t>Ολική διάθεση (20 ώρες) στο 2ο ΕΠΑ.Λ. Κοζάνης</t>
  </si>
  <si>
    <t>ΜΙΧΑΗΛΙΔΟΥ</t>
  </si>
  <si>
    <t>ΜΑΡΙΑ</t>
  </si>
  <si>
    <r>
      <t>Διάθεση Π.Υ.Σ.Π.Ε. Κοζάνης (</t>
    </r>
    <r>
      <rPr>
        <b/>
        <i/>
        <sz val="8"/>
        <color rgb="FF948A54"/>
        <rFont val="Calibri"/>
        <family val="2"/>
        <charset val="161"/>
        <scheme val="minor"/>
      </rPr>
      <t>Διάθεση στη Δ.Δ.Ε. Κοζάνης</t>
    </r>
    <r>
      <rPr>
        <sz val="8"/>
        <color indexed="8"/>
        <rFont val="Calibri"/>
        <family val="2"/>
        <charset val="161"/>
        <scheme val="minor"/>
      </rPr>
      <t>)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</si>
  <si>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 xml:space="preserve">5 </t>
    </r>
    <r>
      <rPr>
        <sz val="8"/>
        <rFont val="Calibri"/>
        <family val="2"/>
        <charset val="161"/>
        <scheme val="minor"/>
      </rPr>
      <t xml:space="preserve">ώρες από το 3ο ΓΕ.Λ. Κοζάνης και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το Γυμνάσιο Ξηρολίμνης και νέα τοποθέτηση (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ώρες) στο 1ο Γυμνάσιο Πτολεμαΐδας</t>
    </r>
  </si>
  <si>
    <r>
      <t xml:space="preserve">Τροποποίηση διάθεσης από </t>
    </r>
    <r>
      <rPr>
        <b/>
        <sz val="8"/>
        <rFont val="Calibri"/>
        <family val="2"/>
        <charset val="161"/>
        <scheme val="minor"/>
      </rPr>
      <t>16</t>
    </r>
    <r>
      <rPr>
        <sz val="8"/>
        <rFont val="Calibri"/>
        <family val="2"/>
        <charset val="161"/>
        <scheme val="minor"/>
      </rPr>
      <t xml:space="preserve"> ώρες σε ολική (</t>
    </r>
    <r>
      <rPr>
        <b/>
        <sz val="8"/>
        <rFont val="Calibri"/>
        <family val="2"/>
        <charset val="161"/>
        <scheme val="minor"/>
      </rPr>
      <t>18</t>
    </r>
    <r>
      <rPr>
        <sz val="8"/>
        <rFont val="Calibri"/>
        <family val="2"/>
        <charset val="161"/>
        <scheme val="minor"/>
      </rPr>
      <t xml:space="preserve"> ώρες) στο 2ο ΕΠΑ.Λ.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</si>
  <si>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18</t>
    </r>
    <r>
      <rPr>
        <sz val="8"/>
        <rFont val="Calibri"/>
        <family val="2"/>
        <charset val="161"/>
        <scheme val="minor"/>
      </rPr>
      <t xml:space="preserve"> ώρες από ολική (</t>
    </r>
    <r>
      <rPr>
        <b/>
        <sz val="8"/>
        <rFont val="Calibri"/>
        <family val="2"/>
        <charset val="161"/>
        <scheme val="minor"/>
      </rPr>
      <t>20</t>
    </r>
    <r>
      <rPr>
        <sz val="8"/>
        <rFont val="Calibri"/>
        <family val="2"/>
        <charset val="161"/>
        <scheme val="minor"/>
      </rPr>
      <t xml:space="preserve"> ώρες) στο 2ο ΕΠΑ.Λ. Κοζάνης και νέα διάθεση </t>
    </r>
    <r>
      <rPr>
        <b/>
        <sz val="8"/>
        <rFont val="Calibri"/>
        <family val="2"/>
        <charset val="161"/>
        <scheme val="minor"/>
      </rPr>
      <t xml:space="preserve">2 </t>
    </r>
    <r>
      <rPr>
        <sz val="8"/>
        <rFont val="Calibri"/>
        <family val="2"/>
        <charset val="161"/>
        <scheme val="minor"/>
      </rPr>
      <t>ώρες στο 4ο Εσπερινό ΕΠΑ.Λ. Κοζάνης</t>
    </r>
  </si>
  <si>
    <t>ΤΟΥΛΙΑ</t>
  </si>
  <si>
    <t>ΕΥΑΓΓΕΛΙΑ</t>
  </si>
  <si>
    <t>Π.Υ.Σ.Δ.Ε. Γρεβενών</t>
  </si>
  <si>
    <t>Τοποθέτηση στο 3ο ΓΕ.Λ. Κοζάνης</t>
  </si>
  <si>
    <r>
      <t>Νέα τοποθέτηση (</t>
    </r>
    <r>
      <rPr>
        <b/>
        <sz val="8"/>
        <rFont val="Calibri"/>
        <family val="2"/>
        <charset val="161"/>
        <scheme val="minor"/>
      </rPr>
      <t>16</t>
    </r>
    <r>
      <rPr>
        <sz val="8"/>
        <rFont val="Calibri"/>
        <family val="2"/>
        <charset val="161"/>
        <scheme val="minor"/>
      </rPr>
      <t xml:space="preserve"> ώρες) στο 3ο Εσπερινό ΕΠΑ.Λ. Πτολεμαΐδας με 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2ο ΕΠΑ.Λ. Πτολεμαΐδας</t>
    </r>
  </si>
  <si>
    <r>
      <t xml:space="preserve">Διάθεση </t>
    </r>
    <r>
      <rPr>
        <b/>
        <sz val="8"/>
        <rFont val="Calibri"/>
        <family val="2"/>
        <charset val="161"/>
      </rPr>
      <t>6</t>
    </r>
    <r>
      <rPr>
        <sz val="8"/>
        <rFont val="Calibri"/>
        <family val="2"/>
        <charset val="161"/>
      </rPr>
      <t xml:space="preserve"> ώρες στο Γυμνάσιο Αναρράχης - Εμπορίου, </t>
    </r>
    <r>
      <rPr>
        <b/>
        <sz val="8"/>
        <rFont val="Calibri"/>
        <family val="2"/>
        <charset val="161"/>
      </rPr>
      <t>4</t>
    </r>
    <r>
      <rPr>
        <sz val="8"/>
        <rFont val="Calibri"/>
        <family val="2"/>
        <charset val="161"/>
      </rPr>
      <t xml:space="preserve"> ώρες στο 3ο ΓΕ.Λ. Πτολεμαΐδας, </t>
    </r>
    <r>
      <rPr>
        <b/>
        <sz val="8"/>
        <rFont val="Calibri"/>
        <family val="2"/>
        <charset val="161"/>
      </rPr>
      <t>2</t>
    </r>
    <r>
      <rPr>
        <sz val="8"/>
        <rFont val="Calibri"/>
        <family val="2"/>
        <charset val="161"/>
      </rPr>
      <t xml:space="preserve"> ώρες στο Γυμνάσιο Νεάπολης και </t>
    </r>
    <r>
      <rPr>
        <b/>
        <sz val="8"/>
        <rFont val="Calibri"/>
        <family val="2"/>
        <charset val="161"/>
      </rPr>
      <t>1</t>
    </r>
    <r>
      <rPr>
        <sz val="8"/>
        <rFont val="Calibri"/>
        <family val="2"/>
        <charset val="161"/>
      </rPr>
      <t xml:space="preserve"> ώρα στο 2ο ΓΕ.Λ. Πτολεμαΐδας</t>
    </r>
  </si>
  <si>
    <r>
      <t>Τροποποιήσεις Τοποθετήσεων, Διαθέσεων εκπαιδευτικών κατά την 13η/30 - 09 - 2021 Συνεδρίαση του Π.Υ.Σ.Δ.Ε. Κοζάνης (</t>
    </r>
    <r>
      <rPr>
        <b/>
        <i/>
        <sz val="15"/>
        <color rgb="FF948A54"/>
        <rFont val="Calibri"/>
        <family val="2"/>
        <charset val="161"/>
        <scheme val="minor"/>
      </rPr>
      <t>Ισχύς από 01/10/2021 εκτός της περίπτωσης που ρητά αναφέρεται στον Πίνακα</t>
    </r>
    <r>
      <rPr>
        <b/>
        <sz val="15"/>
        <color theme="3"/>
        <rFont val="Calibri"/>
        <family val="2"/>
        <charset val="161"/>
        <scheme val="minor"/>
      </rPr>
      <t>) - Α.Σ.Ο. (05/10/2021)</t>
    </r>
  </si>
  <si>
    <t>ΠΑΠΑΪΩΑΝΝΟΥ</t>
  </si>
  <si>
    <t>ΠΕΤΡΟΥΛΑ</t>
  </si>
  <si>
    <r>
      <t>1</t>
    </r>
    <r>
      <rPr>
        <vertAlign val="superscript"/>
        <sz val="8"/>
        <color rgb="FF000000"/>
        <rFont val="Calibri"/>
        <family val="2"/>
        <charset val="161"/>
        <scheme val="minor"/>
      </rPr>
      <t>ο</t>
    </r>
    <r>
      <rPr>
        <sz val="8"/>
        <color rgb="FF000000"/>
        <rFont val="Calibri"/>
        <family val="2"/>
        <charset val="161"/>
        <scheme val="minor"/>
      </rPr>
      <t xml:space="preserve"> Γυμνάσιο Κοζάνης </t>
    </r>
  </si>
  <si>
    <t>Βόϊο</t>
  </si>
  <si>
    <t>Εξ ολοκλήρου διάθεση σε σχολεία του Δήμου Βοΐου</t>
  </si>
  <si>
    <t>Ανάκληση 2 ώρες από το Γυμνάσιο Εράτυρας και τροποποίηση διάθεσης 4 ώρες από 2 στο Γυμνάσιο Γαλατινής</t>
  </si>
  <si>
    <r>
      <t xml:space="preserve">Τροποποίηση διάθεσης </t>
    </r>
    <r>
      <rPr>
        <b/>
        <sz val="8"/>
        <rFont val="Calibri"/>
        <family val="2"/>
        <charset val="161"/>
      </rPr>
      <t xml:space="preserve">8 </t>
    </r>
    <r>
      <rPr>
        <sz val="8"/>
        <rFont val="Calibri"/>
        <family val="2"/>
        <charset val="161"/>
      </rPr>
      <t xml:space="preserve">ώρες από </t>
    </r>
    <r>
      <rPr>
        <b/>
        <sz val="8"/>
        <rFont val="Calibri"/>
        <family val="2"/>
        <charset val="161"/>
      </rPr>
      <t>10</t>
    </r>
    <r>
      <rPr>
        <sz val="8"/>
        <rFont val="Calibri"/>
        <family val="2"/>
        <charset val="161"/>
      </rPr>
      <t xml:space="preserve"> στο Γυμνάσιο Σιάτισταςκαι νέα διάθεση </t>
    </r>
    <r>
      <rPr>
        <b/>
        <sz val="8"/>
        <rFont val="Calibri"/>
        <family val="2"/>
        <charset val="161"/>
      </rPr>
      <t>2</t>
    </r>
    <r>
      <rPr>
        <sz val="8"/>
        <rFont val="Calibri"/>
        <family val="2"/>
        <charset val="161"/>
      </rPr>
      <t xml:space="preserve"> ώρες ΓΕ.Λ. Σιάτιστας</t>
    </r>
  </si>
  <si>
    <t>ΔΟΥΛΓΕΡΙΔΟΥ</t>
  </si>
  <si>
    <t>ΑΛΕΞΑΝΔΡΑ</t>
  </si>
  <si>
    <r>
      <t>1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ΓΕΝΙΚΟ ΛΥΚΕΙΟ ΠΤΟΛΕΜΑΪΔΑΣ</t>
    </r>
  </si>
  <si>
    <t>2ο ΓΕ.Λ. Πτολ., Μουσ. Σχολ. Πτολ., 1ο-3ο-2ο Γυμν. Πτολ.</t>
  </si>
  <si>
    <t>Διάθεση 6 ώρες στο 2ο ΓΕ.Λ. Πτολεμαΐδας και 4 ώρες στο 2ο Γυμνάσιο Πτολεμαΐδας</t>
  </si>
  <si>
    <r>
      <t xml:space="preserve">Τροποποίηση διάθεσης </t>
    </r>
    <r>
      <rPr>
        <b/>
        <sz val="8"/>
        <rFont val="Calibri"/>
        <family val="2"/>
        <charset val="161"/>
      </rPr>
      <t>2</t>
    </r>
    <r>
      <rPr>
        <sz val="8"/>
        <rFont val="Calibri"/>
        <family val="2"/>
        <charset val="161"/>
      </rPr>
      <t xml:space="preserve"> ώρες από </t>
    </r>
    <r>
      <rPr>
        <b/>
        <sz val="8"/>
        <rFont val="Calibri"/>
        <family val="2"/>
        <charset val="161"/>
      </rPr>
      <t>4</t>
    </r>
    <r>
      <rPr>
        <sz val="8"/>
        <rFont val="Calibri"/>
        <family val="2"/>
        <charset val="161"/>
      </rPr>
      <t xml:space="preserve"> στο 2ο Γυμνάσιο Πτολεμαΐδας</t>
    </r>
  </si>
  <si>
    <t>ΑΝΤΩΝΙΑΔΟΥ</t>
  </si>
  <si>
    <t>Μουσικό Σχολείο Σιάτιστας</t>
  </si>
  <si>
    <t>4ο Γυμν. Πτολ., Μουσ. Σχολ. Πτολ., Γυμν. Περδίκκα, 3ο-1ο-2ο ΓΕ.Λ. Πτολ.,Γυμν. Αναρρ.-Εμπορ., 3ο Γυμν. Πτολ., Γυμν. Ανατολικού</t>
  </si>
  <si>
    <t>Τροποποίηση διάθεσης 9 ώρες από 8 στο 1ο ΓΕ.Λ. Πτολεμαΐδας</t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</si>
  <si>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στο 1ο ΓΕ.Λ. Πτολεμαΐδας</t>
    </r>
  </si>
  <si>
    <t>ΑΜΑΡΑΝΤΙΔΗΣ</t>
  </si>
  <si>
    <t>ΕΥΣΤΑΘΙΟΣ</t>
  </si>
  <si>
    <t>2ο-3ο ΓΕ.Λ. Κοζ., 5ο-1ο-3ο Γυμ. Κοζ., 4ο ΓΕ.Λ. Κοζ., 2ο-4ο Γυμ. Κοζ., 2ο ΕΠΑ.Λ. Κοζ., Εσπ. ΓΕ.Λ. Κοζ., 1ο ΓΕ.Λ. Κοζ., Καλλ. Γυμ. Κοζ., 8ο-6ο Γυμ. Κοζ., 2ο-4ο Γυμν. Πτολ.</t>
  </si>
  <si>
    <t>Τροποποίηση διάθεσης 4 ώρες από 9 στο 4ο ΓΕ.Λ. Κοζάνης και νέα διάθεση 5 ώρες στο 4ο Εσπερινό ΕΠΑ.Λ. Κοζάνης</t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</si>
  <si>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από το 4ο Εσπερινό ΕΠΑ.Λ. Κοζάνης και νέα διάθεση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στο 2ο ΕΠΑ.Λ. Κοζάνης</t>
    </r>
  </si>
  <si>
    <t>ΑΣΤΕΡΙΟΥ</t>
  </si>
  <si>
    <t>ΜΑΓΔΑΛΗΝΗ</t>
  </si>
  <si>
    <r>
      <t>6</t>
    </r>
    <r>
      <rPr>
        <vertAlign val="superscript"/>
        <sz val="8"/>
        <color indexed="8"/>
        <rFont val="Calibri"/>
        <family val="2"/>
        <charset val="161"/>
        <scheme val="minor"/>
      </rPr>
      <t>ο</t>
    </r>
    <r>
      <rPr>
        <sz val="8"/>
        <color indexed="8"/>
        <rFont val="Calibri"/>
        <family val="2"/>
        <charset val="161"/>
        <scheme val="minor"/>
      </rPr>
      <t xml:space="preserve"> ΓΥΜΝΑΣΙΟ ΚΟΖΑΝΗΣ</t>
    </r>
  </si>
  <si>
    <t>2ο, 5ο, 8ο, 4ο, 3ο, Γυμ. Κοζ., Γυμ. Κρόκου</t>
  </si>
  <si>
    <t>Διάθεση 2 ώρες στο 5ο Γυμνάσιο Κοζάνης</t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</si>
  <si>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το 5ο Γυμνάσιο Κοζάνης</t>
    </r>
  </si>
  <si>
    <t>ΜΑΡΓΙΩΤΗΣ</t>
  </si>
  <si>
    <t>Διάθεση 4 ώρες στο 3ο Γυμνάσιο Πτολεμαΐδας</t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</si>
  <si>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το 3ο Γυμνάσιο Πτολεμαΐδας και νέα διάθεση </t>
    </r>
    <r>
      <rPr>
        <b/>
        <sz val="8"/>
        <rFont val="Calibri"/>
        <family val="2"/>
        <charset val="161"/>
        <scheme val="minor"/>
      </rPr>
      <t xml:space="preserve">4 </t>
    </r>
    <r>
      <rPr>
        <sz val="8"/>
        <rFont val="Calibri"/>
        <family val="2"/>
        <charset val="161"/>
        <scheme val="minor"/>
      </rPr>
      <t>ώρες στο 2ο ΓΕ.Λ. Πτολεμαΐδας</t>
    </r>
  </si>
  <si>
    <t>Διάθεση 5 ώρες στο 3ο Γυμνάσιο Πτολεμαΐδας και 2 ώρες στο 1ο ΓΕ.Λ. Πτολεμαΐδας</t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</si>
  <si>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 xml:space="preserve">2 </t>
    </r>
    <r>
      <rPr>
        <sz val="8"/>
        <rFont val="Calibri"/>
        <family val="2"/>
        <charset val="161"/>
        <scheme val="minor"/>
      </rPr>
      <t xml:space="preserve">ώρες από το 1ο ΓΕ.Λ. Πτολεμαΐδας και 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στο 3ο Γυμνάσιο Πτολεμαΐδας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</si>
  <si>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στο 4ο Εσπερινό ΕΠΑ.Λ.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</si>
  <si>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 στο 2ο ΕΠΑ.Λ. Πτολεμαΐδας και νέα διάθεση 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 στο 1ο Γυμνάσιο Πτολεμαΐδας</t>
    </r>
  </si>
  <si>
    <t>ΚΕΠΑΠΤΣΙΔΟΥ</t>
  </si>
  <si>
    <t>ΜΑΓΔΑΛΙΝΗ</t>
  </si>
  <si>
    <t>ΓΕΝΙΚΟ ΛΥΚΕΙΟ ΝΕΑΠΟΛΗΣ ΚΟΖΑΝΗΣ</t>
  </si>
  <si>
    <t>Γυμνάσιο Τσοτυλίου</t>
  </si>
  <si>
    <t>Διάθεση 8 ώρες στο Γυμνάσιο με Λ. Τ. Τσοτυλίου</t>
  </si>
  <si>
    <r>
      <t xml:space="preserve">Τροποποίηση διάθεσης </t>
    </r>
    <r>
      <rPr>
        <b/>
        <sz val="8"/>
        <color indexed="8"/>
        <rFont val="Calibri"/>
        <family val="2"/>
        <charset val="161"/>
        <scheme val="minor"/>
      </rPr>
      <t>10</t>
    </r>
    <r>
      <rPr>
        <sz val="8"/>
        <color indexed="8"/>
        <rFont val="Calibri"/>
        <family val="2"/>
        <charset val="161"/>
        <scheme val="minor"/>
      </rPr>
      <t xml:space="preserve"> ώρες από ολική (</t>
    </r>
    <r>
      <rPr>
        <b/>
        <sz val="8"/>
        <color indexed="8"/>
        <rFont val="Calibri"/>
        <family val="2"/>
        <charset val="161"/>
        <scheme val="minor"/>
      </rPr>
      <t>18</t>
    </r>
    <r>
      <rPr>
        <sz val="8"/>
        <color indexed="8"/>
        <rFont val="Calibri"/>
        <family val="2"/>
        <charset val="161"/>
        <scheme val="minor"/>
      </rPr>
      <t xml:space="preserve"> ώρες) στο 4ο Εσπερινό ΕΠΑ.Λ.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</si>
  <si>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7</t>
    </r>
    <r>
      <rPr>
        <sz val="8"/>
        <rFont val="Calibri"/>
        <family val="2"/>
        <charset val="161"/>
        <scheme val="minor"/>
      </rPr>
      <t xml:space="preserve"> στο ΓΕ.Λ. Νεάπολης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</si>
  <si>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το Γυμνάσιο με Λ.Τ. Πενταλόφου και νέα 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Καλλιτεχνικό Γυμνάσιο Κοζάνης</t>
    </r>
  </si>
  <si>
    <r>
      <t xml:space="preserve">Τροποποίηση διάθεσης από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ώρες σε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στο 3ο ΓΕ.Λ.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</si>
  <si>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στο Γυμνάσιο Τρανοβάλτου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</si>
  <si>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 xml:space="preserve">1 </t>
    </r>
    <r>
      <rPr>
        <sz val="8"/>
        <rFont val="Calibri"/>
        <family val="2"/>
        <charset val="161"/>
        <scheme val="minor"/>
      </rPr>
      <t>ώρα από το 1ο ΕΠΑ.Λ.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</si>
  <si>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στο 1ο Γυμνάσιο Πτολεμαΐδας</t>
    </r>
  </si>
  <si>
    <r>
      <t xml:space="preserve">Διάθεση </t>
    </r>
    <r>
      <rPr>
        <b/>
        <sz val="8"/>
        <color theme="1"/>
        <rFont val="Calibri"/>
        <family val="2"/>
        <charset val="161"/>
        <scheme val="minor"/>
      </rPr>
      <t>8</t>
    </r>
    <r>
      <rPr>
        <sz val="8"/>
        <color theme="1"/>
        <rFont val="Calibri"/>
        <family val="2"/>
        <charset val="161"/>
        <scheme val="minor"/>
      </rPr>
      <t xml:space="preserve"> ώρες στο 4ο Εσπερινό ΕΠΑ.Λ. Κοζάνης και </t>
    </r>
    <r>
      <rPr>
        <b/>
        <sz val="8"/>
        <color theme="1"/>
        <rFont val="Calibri"/>
        <family val="2"/>
        <charset val="161"/>
        <scheme val="minor"/>
      </rPr>
      <t>4</t>
    </r>
    <r>
      <rPr>
        <sz val="8"/>
        <color theme="1"/>
        <rFont val="Calibri"/>
        <family val="2"/>
        <charset val="161"/>
        <scheme val="minor"/>
      </rPr>
      <t xml:space="preserve"> ώρες στο 2ο ΕΠΑ.Λ. Κοζάνης</t>
    </r>
  </si>
  <si>
    <r>
      <t xml:space="preserve">Ανάκληση διάθεσης </t>
    </r>
    <r>
      <rPr>
        <b/>
        <sz val="8"/>
        <color theme="1"/>
        <rFont val="Calibri"/>
        <family val="2"/>
        <charset val="161"/>
        <scheme val="minor"/>
      </rPr>
      <t>4</t>
    </r>
    <r>
      <rPr>
        <sz val="8"/>
        <color theme="1"/>
        <rFont val="Calibri"/>
        <family val="2"/>
        <charset val="161"/>
        <scheme val="minor"/>
      </rPr>
      <t xml:space="preserve"> ώρες από το 2ο ΕΠΑ.Λ. Κοζάνης και τροποποίηση διάθεσης </t>
    </r>
    <r>
      <rPr>
        <b/>
        <sz val="8"/>
        <color theme="1"/>
        <rFont val="Calibri"/>
        <family val="2"/>
        <charset val="161"/>
        <scheme val="minor"/>
      </rPr>
      <t>7</t>
    </r>
    <r>
      <rPr>
        <sz val="8"/>
        <color theme="1"/>
        <rFont val="Calibri"/>
        <family val="2"/>
        <charset val="161"/>
        <scheme val="minor"/>
      </rPr>
      <t xml:space="preserve"> ώρες από </t>
    </r>
    <r>
      <rPr>
        <b/>
        <sz val="8"/>
        <color theme="1"/>
        <rFont val="Calibri"/>
        <family val="2"/>
        <charset val="161"/>
        <scheme val="minor"/>
      </rPr>
      <t>3</t>
    </r>
    <r>
      <rPr>
        <sz val="8"/>
        <color theme="1"/>
        <rFont val="Calibri"/>
        <family val="2"/>
        <charset val="161"/>
        <scheme val="minor"/>
      </rPr>
      <t xml:space="preserve"> στο Γυμνάσιο Σερβίων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</si>
  <si>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το 1ο ΓΕ.Λ. Πτολεμαΐδας</t>
    </r>
  </si>
  <si>
    <r>
      <t>Ανάκληση τοποθέτησης (</t>
    </r>
    <r>
      <rPr>
        <b/>
        <sz val="8"/>
        <color theme="1"/>
        <rFont val="Calibri"/>
        <family val="2"/>
        <charset val="161"/>
        <scheme val="minor"/>
      </rPr>
      <t>14</t>
    </r>
    <r>
      <rPr>
        <sz val="8"/>
        <color theme="1"/>
        <rFont val="Calibri"/>
        <family val="2"/>
        <charset val="161"/>
        <scheme val="minor"/>
      </rPr>
      <t xml:space="preserve"> ώρες) από το Γυμνάσιο Σερβίων και διάθεσης </t>
    </r>
    <r>
      <rPr>
        <b/>
        <sz val="8"/>
        <color theme="1"/>
        <rFont val="Calibri"/>
        <family val="2"/>
        <charset val="161"/>
        <scheme val="minor"/>
      </rPr>
      <t>6</t>
    </r>
    <r>
      <rPr>
        <sz val="8"/>
        <color theme="1"/>
        <rFont val="Calibri"/>
        <family val="2"/>
        <charset val="161"/>
        <scheme val="minor"/>
      </rPr>
      <t xml:space="preserve"> ώρες από το ΕΠΑ.Λ. Σερβίων και νέα διάθεση </t>
    </r>
    <r>
      <rPr>
        <b/>
        <sz val="8"/>
        <color theme="1"/>
        <rFont val="Calibri"/>
        <family val="2"/>
        <charset val="161"/>
        <scheme val="minor"/>
      </rPr>
      <t>8</t>
    </r>
    <r>
      <rPr>
        <sz val="8"/>
        <color theme="1"/>
        <rFont val="Calibri"/>
        <family val="2"/>
        <charset val="161"/>
        <scheme val="minor"/>
      </rPr>
      <t xml:space="preserve"> ώρες στο Γυμνάσιο Σερβίων (</t>
    </r>
    <r>
      <rPr>
        <b/>
        <i/>
        <sz val="8"/>
        <color rgb="FF948A54"/>
        <rFont val="Calibri"/>
        <family val="2"/>
        <charset val="161"/>
        <scheme val="minor"/>
      </rPr>
      <t>Αναδρομικά από 17/09/2021</t>
    </r>
    <r>
      <rPr>
        <sz val="8"/>
        <color theme="1"/>
        <rFont val="Calibri"/>
        <family val="2"/>
        <charset val="161"/>
        <scheme val="minor"/>
      </rPr>
      <t>)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</si>
  <si>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στο Μουσικό Σχολείο Πτολεμαΐδας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</si>
  <si>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το 2ο ΕΠΑ.Λ. Κοζάνης και τροποποίηση διάθεσης από </t>
    </r>
    <r>
      <rPr>
        <b/>
        <sz val="8"/>
        <rFont val="Calibri"/>
        <family val="2"/>
        <charset val="161"/>
        <scheme val="minor"/>
      </rPr>
      <t>16</t>
    </r>
    <r>
      <rPr>
        <sz val="8"/>
        <rFont val="Calibri"/>
        <family val="2"/>
        <charset val="161"/>
        <scheme val="minor"/>
      </rPr>
      <t xml:space="preserve"> ώρες σε ολική (</t>
    </r>
    <r>
      <rPr>
        <b/>
        <sz val="8"/>
        <rFont val="Calibri"/>
        <family val="2"/>
        <charset val="161"/>
        <scheme val="minor"/>
      </rPr>
      <t>20</t>
    </r>
    <r>
      <rPr>
        <sz val="8"/>
        <rFont val="Calibri"/>
        <family val="2"/>
        <charset val="161"/>
        <scheme val="minor"/>
      </rPr>
      <t xml:space="preserve"> ώρες) στο 3ο ΓΕ.Λ. Κοζάνης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</si>
  <si>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στο στο 3ο Γυμνάσιο Πτολεμαΐδας</t>
    </r>
  </si>
  <si>
    <r>
      <t xml:space="preserve">Ανάκληση </t>
    </r>
    <r>
      <rPr>
        <b/>
        <sz val="8"/>
        <color theme="1"/>
        <rFont val="Calibri"/>
        <family val="2"/>
        <charset val="161"/>
        <scheme val="minor"/>
      </rPr>
      <t xml:space="preserve">4 </t>
    </r>
    <r>
      <rPr>
        <sz val="8"/>
        <color theme="1"/>
        <rFont val="Calibri"/>
        <family val="2"/>
        <charset val="161"/>
        <scheme val="minor"/>
      </rPr>
      <t xml:space="preserve">ώρες από το 2ο Γυμνάσιο Πτολεμαΐδας και τροποποίηση διάθεσης </t>
    </r>
    <r>
      <rPr>
        <b/>
        <sz val="8"/>
        <color theme="1"/>
        <rFont val="Calibri"/>
        <family val="2"/>
        <charset val="161"/>
        <scheme val="minor"/>
      </rPr>
      <t xml:space="preserve">10 </t>
    </r>
    <r>
      <rPr>
        <sz val="8"/>
        <color theme="1"/>
        <rFont val="Calibri"/>
        <family val="2"/>
        <charset val="161"/>
        <scheme val="minor"/>
      </rPr>
      <t xml:space="preserve">ώρες από </t>
    </r>
    <r>
      <rPr>
        <b/>
        <sz val="8"/>
        <color theme="1"/>
        <rFont val="Calibri"/>
        <family val="2"/>
        <charset val="161"/>
        <scheme val="minor"/>
      </rPr>
      <t xml:space="preserve">6 </t>
    </r>
    <r>
      <rPr>
        <sz val="8"/>
        <color theme="1"/>
        <rFont val="Calibri"/>
        <family val="2"/>
        <charset val="161"/>
        <scheme val="minor"/>
      </rPr>
      <t>στο 1ο ΓΕ.Λ. Πτολεμαΐδας</t>
    </r>
  </si>
  <si>
    <r>
      <t xml:space="preserve">Τροποποίηση διάθεσης </t>
    </r>
    <r>
      <rPr>
        <b/>
        <sz val="8"/>
        <rFont val="Calibri"/>
        <family val="2"/>
        <charset val="161"/>
      </rPr>
      <t>7</t>
    </r>
    <r>
      <rPr>
        <sz val="8"/>
        <rFont val="Calibri"/>
        <family val="2"/>
        <charset val="161"/>
      </rPr>
      <t xml:space="preserve"> ώρες από </t>
    </r>
    <r>
      <rPr>
        <b/>
        <sz val="8"/>
        <rFont val="Calibri"/>
        <family val="2"/>
        <charset val="161"/>
      </rPr>
      <t>4</t>
    </r>
    <r>
      <rPr>
        <sz val="8"/>
        <rFont val="Calibri"/>
        <family val="2"/>
        <charset val="161"/>
      </rPr>
      <t xml:space="preserve"> στο ΕΠΑ.Λ. Σερβίων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</si>
  <si>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το 1ο Γυμνάσιο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</si>
  <si>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από το 2ο ΓΕ.Λ. Πτολεμαΐδας και τροποποίηση διάθεσης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στο Γυμνάσιο Εμπορίου - Αναρράχης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</si>
  <si>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 xml:space="preserve">4 </t>
    </r>
    <r>
      <rPr>
        <sz val="8"/>
        <rFont val="Calibri"/>
        <family val="2"/>
        <charset val="161"/>
        <scheme val="minor"/>
      </rPr>
      <t xml:space="preserve">ώρες από το 3ο γυμνάσιο Κοζάνης,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το 2ο ΕΠΑ.Λ. Κοζάνης, νέα τοποθέτηση (</t>
    </r>
    <r>
      <rPr>
        <b/>
        <sz val="8"/>
        <rFont val="Calibri"/>
        <family val="2"/>
        <charset val="161"/>
        <scheme val="minor"/>
      </rPr>
      <t>7</t>
    </r>
    <r>
      <rPr>
        <sz val="8"/>
        <rFont val="Calibri"/>
        <family val="2"/>
        <charset val="161"/>
        <scheme val="minor"/>
      </rPr>
      <t xml:space="preserve"> ώρες) στο 2ο ΓΕ.Λ. Πτολεμαΐδας με 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Μουσικό Σχολείο Πτολεμαΐδας και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3ο Γυμνάσιο Πτολεμαΐδας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</si>
  <si>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10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11</t>
    </r>
    <r>
      <rPr>
        <sz val="8"/>
        <rFont val="Calibri"/>
        <family val="2"/>
        <charset val="161"/>
        <scheme val="minor"/>
      </rPr>
      <t xml:space="preserve"> στο 1ο ΓΕ.Λ. Πτολεμαΐδας</t>
    </r>
  </si>
  <si>
    <r>
      <t>Διάθεση</t>
    </r>
    <r>
      <rPr>
        <b/>
        <sz val="8"/>
        <rFont val="Calibri"/>
        <family val="2"/>
        <charset val="161"/>
        <scheme val="minor"/>
      </rPr>
      <t xml:space="preserve"> 3</t>
    </r>
    <r>
      <rPr>
        <sz val="8"/>
        <rFont val="Calibri"/>
        <family val="2"/>
        <charset val="161"/>
        <scheme val="minor"/>
      </rPr>
      <t xml:space="preserve"> ώρες στο Γυμνάσιο με Λ.Τ. Πενταλόφου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</si>
  <si>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11</t>
    </r>
    <r>
      <rPr>
        <sz val="8"/>
        <rFont val="Calibri"/>
        <family val="2"/>
        <charset val="161"/>
        <scheme val="minor"/>
      </rPr>
      <t xml:space="preserve"> ώρες από το Μουσικό Σχολείο Πτολεμαΐδας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</si>
  <si>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ΓΕ.Λ. Σερβίων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</si>
  <si>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1</t>
    </r>
    <r>
      <rPr>
        <sz val="8"/>
        <rFont val="Calibri"/>
        <family val="2"/>
        <charset val="161"/>
        <scheme val="minor"/>
      </rPr>
      <t xml:space="preserve"> ώρα από το 4ο Εσπερινό ΕΠΑ.Λ. Κοζάνης και νέα διάθεση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στο 4ο ΓΕ.Λ. Κοζάνης</t>
    </r>
  </si>
  <si>
    <r>
      <t xml:space="preserve">Ανάκληση </t>
    </r>
    <r>
      <rPr>
        <b/>
        <sz val="8"/>
        <rFont val="Calibri"/>
        <family val="2"/>
        <charset val="161"/>
        <scheme val="minor"/>
      </rPr>
      <t xml:space="preserve">6 </t>
    </r>
    <r>
      <rPr>
        <sz val="8"/>
        <rFont val="Calibri"/>
        <family val="2"/>
        <charset val="161"/>
        <scheme val="minor"/>
      </rPr>
      <t>ώρες από το 5ο Γυμνάσιο Κοζάνης και νέα τοποθέτηση (</t>
    </r>
    <r>
      <rPr>
        <b/>
        <sz val="8"/>
        <rFont val="Calibri"/>
        <family val="2"/>
        <charset val="161"/>
        <scheme val="minor"/>
      </rPr>
      <t>16</t>
    </r>
    <r>
      <rPr>
        <sz val="8"/>
        <rFont val="Calibri"/>
        <family val="2"/>
        <charset val="161"/>
        <scheme val="minor"/>
      </rPr>
      <t xml:space="preserve"> ώρες) στο Μουσικό Σχολείο Πτολεμαΐδας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</si>
  <si>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 xml:space="preserve">8 </t>
    </r>
    <r>
      <rPr>
        <sz val="8"/>
        <rFont val="Calibri"/>
        <family val="2"/>
        <charset val="161"/>
        <scheme val="minor"/>
      </rPr>
      <t>ώρες από το 3ο ΓΕ.Λ. Πτολεμαΐδας, νέα τοποθέτηση (</t>
    </r>
    <r>
      <rPr>
        <b/>
        <sz val="8"/>
        <rFont val="Calibri"/>
        <family val="2"/>
        <charset val="161"/>
        <scheme val="minor"/>
      </rPr>
      <t xml:space="preserve">8 </t>
    </r>
    <r>
      <rPr>
        <sz val="8"/>
        <rFont val="Calibri"/>
        <family val="2"/>
        <charset val="161"/>
        <scheme val="minor"/>
      </rPr>
      <t xml:space="preserve">ώρες) στο 3ο ΓΕ.Λ. Πτολεμαΐδας, νέα διάθεση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στο 2ο ΓΕ.Λ. Πτολεμαΐδας και </t>
    </r>
    <r>
      <rPr>
        <b/>
        <sz val="8"/>
        <rFont val="Calibri"/>
        <family val="2"/>
        <charset val="161"/>
        <scheme val="minor"/>
      </rPr>
      <t xml:space="preserve">3 </t>
    </r>
    <r>
      <rPr>
        <sz val="8"/>
        <rFont val="Calibri"/>
        <family val="2"/>
        <charset val="161"/>
        <scheme val="minor"/>
      </rPr>
      <t>ώρες στο 3ο ΓΕ.Λ.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</si>
  <si>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ώρες από το 1ο Γυμνάσιο Πτολεμαΐδας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</si>
  <si>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στο Γυμνάσιο Ανατολικού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</si>
  <si>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στο ΕΠΑ.Λ. Σιάτιστας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</si>
  <si>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από το Γυμνάσιο με Λ.Τ. Τσοτυλίου και τροποποίηση διάθεσης </t>
    </r>
    <r>
      <rPr>
        <b/>
        <sz val="8"/>
        <rFont val="Calibri"/>
        <family val="2"/>
        <charset val="161"/>
        <scheme val="minor"/>
      </rPr>
      <t>12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στο ΕΠΑ.Λ. Σιάτιστας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</si>
  <si>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5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>6</t>
    </r>
    <r>
      <rPr>
        <sz val="8"/>
        <rFont val="Calibri"/>
        <family val="2"/>
        <charset val="161"/>
        <scheme val="minor"/>
      </rPr>
      <t xml:space="preserve"> στο ΕΠΑ.Λ. Σερβίων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</si>
  <si>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 xml:space="preserve">4 </t>
    </r>
    <r>
      <rPr>
        <sz val="8"/>
        <rFont val="Calibri"/>
        <family val="2"/>
        <charset val="161"/>
        <scheme val="minor"/>
      </rPr>
      <t>ώρες  από το 1ο Γυμνάσιο Πτολεμαΐδας</t>
    </r>
  </si>
  <si>
    <r>
      <t xml:space="preserve">Διάθεση </t>
    </r>
    <r>
      <rPr>
        <b/>
        <sz val="8"/>
        <rFont val="Calibri"/>
        <family val="2"/>
        <charset val="161"/>
        <scheme val="minor"/>
      </rPr>
      <t>8</t>
    </r>
    <r>
      <rPr>
        <sz val="8"/>
        <rFont val="Calibri"/>
        <family val="2"/>
        <charset val="161"/>
        <scheme val="minor"/>
      </rPr>
      <t xml:space="preserve"> ώρες στο 2ο ΕΠΑ.Λ. Πτολεμαΐδας</t>
    </r>
  </si>
  <si>
    <r>
      <t>Νέα τοποθέτηση (</t>
    </r>
    <r>
      <rPr>
        <b/>
        <sz val="8"/>
        <rFont val="Calibri"/>
        <family val="2"/>
        <charset val="161"/>
        <scheme val="minor"/>
      </rPr>
      <t>15</t>
    </r>
    <r>
      <rPr>
        <sz val="8"/>
        <rFont val="Calibri"/>
        <family val="2"/>
        <charset val="161"/>
        <scheme val="minor"/>
      </rPr>
      <t xml:space="preserve"> ώρες) στο 1ο ΕΠΑ.Λ. Πτολεμαΐδας με διάθεση </t>
    </r>
    <r>
      <rPr>
        <b/>
        <sz val="8"/>
        <rFont val="Calibri"/>
        <family val="2"/>
        <charset val="161"/>
        <scheme val="minor"/>
      </rPr>
      <t xml:space="preserve">5 </t>
    </r>
    <r>
      <rPr>
        <sz val="8"/>
        <rFont val="Calibri"/>
        <family val="2"/>
        <charset val="161"/>
        <scheme val="minor"/>
      </rPr>
      <t>ώρες στο 3ο Εσπερινό ΕΠΑ.Λ. Πτολεμαΐδας</t>
    </r>
  </si>
  <si>
    <r>
      <t>Ανάκληση ολικής διάθεσης (</t>
    </r>
    <r>
      <rPr>
        <b/>
        <sz val="8"/>
        <color indexed="8"/>
        <rFont val="Calibri"/>
        <family val="2"/>
        <charset val="161"/>
        <scheme val="minor"/>
      </rPr>
      <t>18</t>
    </r>
    <r>
      <rPr>
        <sz val="8"/>
        <color indexed="8"/>
        <rFont val="Calibri"/>
        <family val="2"/>
        <charset val="161"/>
        <scheme val="minor"/>
      </rPr>
      <t xml:space="preserve"> ώρες) από το 3ο Εσπερινό ΕΠΑ.Λ. Πτολεμαΐδας</t>
    </r>
  </si>
  <si>
    <r>
      <t>Ανάκληση διάθεσης</t>
    </r>
    <r>
      <rPr>
        <b/>
        <sz val="8"/>
        <color indexed="8"/>
        <rFont val="Calibri"/>
        <family val="2"/>
        <charset val="161"/>
        <scheme val="minor"/>
      </rPr>
      <t xml:space="preserve"> 12</t>
    </r>
    <r>
      <rPr>
        <sz val="8"/>
        <color indexed="8"/>
        <rFont val="Calibri"/>
        <family val="2"/>
        <charset val="161"/>
        <scheme val="minor"/>
      </rPr>
      <t xml:space="preserve"> ώρες από το 4ο Εσπερινό ΕΠΑ.Λ. Κοζάνης</t>
    </r>
  </si>
  <si>
    <r>
      <t>Ολική διάθεση (</t>
    </r>
    <r>
      <rPr>
        <b/>
        <sz val="8"/>
        <rFont val="Calibri"/>
        <family val="2"/>
        <charset val="161"/>
        <scheme val="minor"/>
      </rPr>
      <t>21</t>
    </r>
    <r>
      <rPr>
        <sz val="8"/>
        <rFont val="Calibri"/>
        <family val="2"/>
        <charset val="161"/>
        <scheme val="minor"/>
      </rPr>
      <t xml:space="preserve"> ώρες) στο 4ο Εσπερινό ΕΠΑ.Λ. Κοζάνης</t>
    </r>
  </si>
  <si>
    <r>
      <t>Ολική διάθεση (</t>
    </r>
    <r>
      <rPr>
        <b/>
        <sz val="8"/>
        <rFont val="Calibri"/>
        <family val="2"/>
        <charset val="161"/>
        <scheme val="minor"/>
      </rPr>
      <t>18</t>
    </r>
    <r>
      <rPr>
        <sz val="8"/>
        <rFont val="Calibri"/>
        <family val="2"/>
        <charset val="161"/>
        <scheme val="minor"/>
      </rPr>
      <t xml:space="preserve"> ώρες) στο 4ο Εσπερινό ΕΠΑ.Λ. Κοζάνης</t>
    </r>
  </si>
  <si>
    <r>
      <t>Νέα τοποθέτηση (</t>
    </r>
    <r>
      <rPr>
        <b/>
        <sz val="8"/>
        <rFont val="Calibri"/>
        <family val="2"/>
        <charset val="161"/>
        <scheme val="minor"/>
      </rPr>
      <t>16</t>
    </r>
    <r>
      <rPr>
        <sz val="8"/>
        <rFont val="Calibri"/>
        <family val="2"/>
        <charset val="161"/>
        <scheme val="minor"/>
      </rPr>
      <t xml:space="preserve"> ώρες) στο 3ο Εσπερινό ΕΠΑ.Λ. Πτολεμαΐδας με διάθεση </t>
    </r>
    <r>
      <rPr>
        <b/>
        <sz val="8"/>
        <rFont val="Calibri"/>
        <family val="2"/>
        <charset val="161"/>
        <scheme val="minor"/>
      </rPr>
      <t>4</t>
    </r>
    <r>
      <rPr>
        <sz val="8"/>
        <rFont val="Calibri"/>
        <family val="2"/>
        <charset val="161"/>
        <scheme val="minor"/>
      </rPr>
      <t xml:space="preserve"> ώρες στο 2ο Γυμνάσιο Πτολεμαΐδας</t>
    </r>
  </si>
  <si>
    <r>
      <t xml:space="preserve">Τροποποίηση διάθεσης </t>
    </r>
    <r>
      <rPr>
        <b/>
        <sz val="8"/>
        <rFont val="Calibri"/>
        <family val="2"/>
        <charset val="161"/>
        <scheme val="minor"/>
      </rPr>
      <t>9</t>
    </r>
    <r>
      <rPr>
        <sz val="8"/>
        <rFont val="Calibri"/>
        <family val="2"/>
        <charset val="161"/>
        <scheme val="minor"/>
      </rPr>
      <t xml:space="preserve"> ώρες από </t>
    </r>
    <r>
      <rPr>
        <b/>
        <sz val="8"/>
        <rFont val="Calibri"/>
        <family val="2"/>
        <charset val="161"/>
        <scheme val="minor"/>
      </rPr>
      <t xml:space="preserve">7 </t>
    </r>
    <r>
      <rPr>
        <sz val="8"/>
        <rFont val="Calibri"/>
        <family val="2"/>
        <charset val="161"/>
        <scheme val="minor"/>
      </rPr>
      <t>ώρες στο 4ο Εσπερινό ΕΠΑ.Λ. Κοζάνης</t>
    </r>
  </si>
  <si>
    <r>
      <t>Νέα τοποθέτηση (</t>
    </r>
    <r>
      <rPr>
        <b/>
        <sz val="8"/>
        <rFont val="Calibri"/>
        <family val="2"/>
        <charset val="161"/>
        <scheme val="minor"/>
      </rPr>
      <t>20</t>
    </r>
    <r>
      <rPr>
        <sz val="8"/>
        <rFont val="Calibri"/>
        <family val="2"/>
        <charset val="161"/>
        <scheme val="minor"/>
      </rPr>
      <t xml:space="preserve"> ώρες) στο 4ο Εσπερινό ΕΠΑ.Λ.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</si>
  <si>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3</t>
    </r>
    <r>
      <rPr>
        <sz val="8"/>
        <rFont val="Calibri"/>
        <family val="2"/>
        <charset val="161"/>
        <scheme val="minor"/>
      </rPr>
      <t xml:space="preserve"> ώρες από το 2ο ΕΠΑ.Λ. Κοζάνης</t>
    </r>
  </si>
  <si>
    <r>
      <t xml:space="preserve">Ανάκληση διάθεσης </t>
    </r>
    <r>
      <rPr>
        <b/>
        <sz val="8"/>
        <rFont val="Calibri"/>
        <family val="2"/>
        <charset val="161"/>
        <scheme val="minor"/>
      </rPr>
      <t>2</t>
    </r>
    <r>
      <rPr>
        <sz val="8"/>
        <rFont val="Calibri"/>
        <family val="2"/>
        <charset val="161"/>
        <scheme val="minor"/>
      </rPr>
      <t xml:space="preserve"> ώρες από το 1ο Γυμνάσιο Κοζάνης και </t>
    </r>
    <r>
      <rPr>
        <b/>
        <sz val="8"/>
        <rFont val="Calibri"/>
        <family val="2"/>
        <charset val="161"/>
        <scheme val="minor"/>
      </rPr>
      <t xml:space="preserve">4 </t>
    </r>
    <r>
      <rPr>
        <sz val="8"/>
        <rFont val="Calibri"/>
        <family val="2"/>
        <charset val="161"/>
        <scheme val="minor"/>
      </rPr>
      <t>ώρες από το 1ο ΕΠΑ.Λ. Κοζάνης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</si>
</sst>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9]General"/>
  </numFmts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vertAlign val="superscript"/>
      <sz val="8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color rgb="FFFF0000"/>
      <name val="Calibri"/>
      <family val="2"/>
      <charset val="161"/>
    </font>
    <font>
      <b/>
      <sz val="8"/>
      <name val="Calibri"/>
      <family val="2"/>
      <charset val="161"/>
      <scheme val="minor"/>
    </font>
    <font>
      <b/>
      <i/>
      <sz val="8"/>
      <color rgb="FF948A54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i/>
      <sz val="15"/>
      <color rgb="FF948A54"/>
      <name val="Calibri"/>
      <family val="2"/>
      <charset val="161"/>
      <scheme val="minor"/>
    </font>
    <font>
      <b/>
      <sz val="8"/>
      <name val="Calibri"/>
      <family val="2"/>
      <charset val="161"/>
    </font>
    <font>
      <vertAlign val="superscript"/>
      <sz val="8"/>
      <color rgb="FF00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7" fillId="0" borderId="0"/>
    <xf numFmtId="164" fontId="1" fillId="0" borderId="0"/>
  </cellStyleXfs>
  <cellXfs count="32">
    <xf numFmtId="0" fontId="0" fillId="0" borderId="0" xfId="0"/>
    <xf numFmtId="0" fontId="3" fillId="2" borderId="2" xfId="2" applyFont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  <xf numFmtId="0" fontId="3" fillId="2" borderId="4" xfId="2" applyFont="1" applyBorder="1" applyAlignment="1">
      <alignment horizontal="center" vertical="center" wrapText="1"/>
    </xf>
    <xf numFmtId="0" fontId="0" fillId="0" borderId="0" xfId="0"/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9" fillId="0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9" fillId="9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 readingOrder="1"/>
    </xf>
    <xf numFmtId="0" fontId="4" fillId="9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</cellXfs>
  <cellStyles count="5">
    <cellStyle name="Normal" xfId="3"/>
    <cellStyle name="Επικεφαλίδα 1" xfId="1" builtinId="16"/>
    <cellStyle name="Κανονικό" xfId="0" builtinId="0"/>
    <cellStyle name="Κανονικό 3" xfId="4"/>
    <cellStyle name="Σημείωση" xfId="2" builtinId="10"/>
  </cellStyles>
  <dxfs count="4"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view="pageBreakPreview" zoomScale="130" zoomScaleNormal="100" zoomScaleSheetLayoutView="130" workbookViewId="0">
      <selection activeCell="P63" sqref="P63"/>
    </sheetView>
  </sheetViews>
  <sheetFormatPr defaultColWidth="19.42578125" defaultRowHeight="15" x14ac:dyDescent="0.25"/>
  <cols>
    <col min="1" max="1" width="3.7109375" bestFit="1" customWidth="1"/>
    <col min="2" max="2" width="7" bestFit="1" customWidth="1"/>
    <col min="3" max="3" width="14.5703125" customWidth="1"/>
    <col min="4" max="4" width="10.5703125" bestFit="1" customWidth="1"/>
    <col min="5" max="6" width="10.5703125" style="9" customWidth="1"/>
    <col min="7" max="7" width="15.7109375" customWidth="1"/>
    <col min="8" max="8" width="8" customWidth="1"/>
    <col min="9" max="9" width="6" customWidth="1"/>
    <col min="10" max="10" width="6.42578125" customWidth="1"/>
    <col min="11" max="11" width="7" customWidth="1"/>
    <col min="12" max="12" width="6.7109375" customWidth="1"/>
    <col min="13" max="16" width="6.85546875" customWidth="1"/>
    <col min="17" max="17" width="22.28515625" customWidth="1"/>
    <col min="18" max="18" width="17.7109375" bestFit="1" customWidth="1"/>
  </cols>
  <sheetData>
    <row r="1" spans="1:19" ht="45" customHeight="1" thickBot="1" x14ac:dyDescent="0.3">
      <c r="A1" s="31" t="s">
        <v>285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34.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29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43</v>
      </c>
      <c r="S2" s="8" t="s">
        <v>114</v>
      </c>
    </row>
    <row r="3" spans="1:19" s="9" customFormat="1" ht="33.75" x14ac:dyDescent="0.25">
      <c r="A3" s="10">
        <v>1</v>
      </c>
      <c r="B3" s="4">
        <v>183195</v>
      </c>
      <c r="C3" s="11" t="s">
        <v>199</v>
      </c>
      <c r="D3" s="11" t="s">
        <v>200</v>
      </c>
      <c r="E3" s="11" t="s">
        <v>30</v>
      </c>
      <c r="F3" s="11" t="s">
        <v>31</v>
      </c>
      <c r="G3" s="11" t="s">
        <v>264</v>
      </c>
      <c r="H3" s="11" t="s">
        <v>16</v>
      </c>
      <c r="I3" s="11" t="s">
        <v>17</v>
      </c>
      <c r="J3" s="11">
        <v>55</v>
      </c>
      <c r="K3" s="11">
        <v>148.32</v>
      </c>
      <c r="L3" s="11">
        <v>12</v>
      </c>
      <c r="M3" s="12" t="s">
        <v>57</v>
      </c>
      <c r="N3" s="12" t="s">
        <v>57</v>
      </c>
      <c r="O3" s="12" t="s">
        <v>19</v>
      </c>
      <c r="P3" s="24">
        <f>J3+K3+L3</f>
        <v>215.32</v>
      </c>
      <c r="Q3" s="12" t="s">
        <v>201</v>
      </c>
      <c r="R3" s="14" t="s">
        <v>202</v>
      </c>
      <c r="S3" s="14" t="s">
        <v>328</v>
      </c>
    </row>
    <row r="4" spans="1:19" s="25" customFormat="1" ht="67.5" x14ac:dyDescent="0.2">
      <c r="A4" s="10">
        <v>2</v>
      </c>
      <c r="B4" s="4">
        <v>179004</v>
      </c>
      <c r="C4" s="11" t="s">
        <v>237</v>
      </c>
      <c r="D4" s="11" t="s">
        <v>26</v>
      </c>
      <c r="E4" s="11" t="s">
        <v>30</v>
      </c>
      <c r="F4" s="11" t="s">
        <v>31</v>
      </c>
      <c r="G4" s="11" t="s">
        <v>266</v>
      </c>
      <c r="H4" s="11" t="s">
        <v>16</v>
      </c>
      <c r="I4" s="11" t="s">
        <v>17</v>
      </c>
      <c r="J4" s="11">
        <v>68.75</v>
      </c>
      <c r="K4" s="11">
        <v>144.56</v>
      </c>
      <c r="L4" s="11"/>
      <c r="M4" s="12"/>
      <c r="N4" s="12"/>
      <c r="O4" s="12" t="s">
        <v>19</v>
      </c>
      <c r="P4" s="24">
        <f>J4+K4+L4</f>
        <v>213.31</v>
      </c>
      <c r="Q4" s="12" t="s">
        <v>238</v>
      </c>
      <c r="R4" s="14" t="s">
        <v>239</v>
      </c>
      <c r="S4" s="14" t="s">
        <v>329</v>
      </c>
    </row>
    <row r="5" spans="1:19" s="9" customFormat="1" ht="33.75" x14ac:dyDescent="0.25">
      <c r="A5" s="10">
        <v>3</v>
      </c>
      <c r="B5" s="4">
        <v>195042</v>
      </c>
      <c r="C5" s="11" t="s">
        <v>89</v>
      </c>
      <c r="D5" s="11" t="s">
        <v>69</v>
      </c>
      <c r="E5" s="11" t="s">
        <v>30</v>
      </c>
      <c r="F5" s="11" t="s">
        <v>31</v>
      </c>
      <c r="G5" s="10" t="s">
        <v>72</v>
      </c>
      <c r="H5" s="11" t="s">
        <v>16</v>
      </c>
      <c r="I5" s="11" t="s">
        <v>17</v>
      </c>
      <c r="J5" s="11">
        <v>49.37</v>
      </c>
      <c r="K5" s="11">
        <v>102.48</v>
      </c>
      <c r="L5" s="11">
        <v>12</v>
      </c>
      <c r="M5" s="12"/>
      <c r="N5" s="12" t="s">
        <v>18</v>
      </c>
      <c r="O5" s="12" t="s">
        <v>19</v>
      </c>
      <c r="P5" s="20">
        <f>SUM(J5:L5)</f>
        <v>163.85</v>
      </c>
      <c r="Q5" s="12" t="s">
        <v>90</v>
      </c>
      <c r="R5" s="14" t="s">
        <v>91</v>
      </c>
      <c r="S5" s="14" t="s">
        <v>330</v>
      </c>
    </row>
    <row r="6" spans="1:19" ht="67.5" x14ac:dyDescent="0.25">
      <c r="A6" s="10">
        <v>4</v>
      </c>
      <c r="B6" s="11">
        <v>228479</v>
      </c>
      <c r="C6" s="11" t="s">
        <v>92</v>
      </c>
      <c r="D6" s="11" t="s">
        <v>47</v>
      </c>
      <c r="E6" s="11" t="s">
        <v>30</v>
      </c>
      <c r="F6" s="11" t="s">
        <v>31</v>
      </c>
      <c r="G6" s="10" t="s">
        <v>263</v>
      </c>
      <c r="H6" s="2" t="s">
        <v>20</v>
      </c>
      <c r="I6" s="2" t="s">
        <v>21</v>
      </c>
      <c r="J6" s="11">
        <v>30</v>
      </c>
      <c r="K6" s="11">
        <v>104.54</v>
      </c>
      <c r="L6" s="11">
        <f>4+4+4+6</f>
        <v>18</v>
      </c>
      <c r="M6" s="12" t="s">
        <v>57</v>
      </c>
      <c r="N6" s="12" t="s">
        <v>57</v>
      </c>
      <c r="O6" s="12" t="s">
        <v>19</v>
      </c>
      <c r="P6" s="20">
        <f>SUM(J6:L6)</f>
        <v>152.54000000000002</v>
      </c>
      <c r="Q6" s="12" t="s">
        <v>93</v>
      </c>
      <c r="R6" s="14" t="s">
        <v>94</v>
      </c>
      <c r="S6" s="14" t="s">
        <v>331</v>
      </c>
    </row>
    <row r="7" spans="1:19" s="9" customFormat="1" ht="112.5" x14ac:dyDescent="0.25">
      <c r="A7" s="10">
        <v>5</v>
      </c>
      <c r="B7" s="4">
        <v>201835</v>
      </c>
      <c r="C7" s="10" t="s">
        <v>149</v>
      </c>
      <c r="D7" s="10" t="s">
        <v>150</v>
      </c>
      <c r="E7" s="11" t="s">
        <v>32</v>
      </c>
      <c r="F7" s="11" t="s">
        <v>33</v>
      </c>
      <c r="G7" s="10" t="s">
        <v>151</v>
      </c>
      <c r="H7" s="13" t="s">
        <v>22</v>
      </c>
      <c r="I7" s="13" t="s">
        <v>21</v>
      </c>
      <c r="J7" s="11">
        <v>19.5</v>
      </c>
      <c r="K7" s="11"/>
      <c r="L7" s="11">
        <v>23</v>
      </c>
      <c r="M7" s="12"/>
      <c r="N7" s="12" t="s">
        <v>18</v>
      </c>
      <c r="O7" s="12" t="s">
        <v>19</v>
      </c>
      <c r="P7" s="20">
        <f>SUM(J7:L7)</f>
        <v>42.5</v>
      </c>
      <c r="Q7" s="12" t="s">
        <v>152</v>
      </c>
      <c r="R7" s="14" t="s">
        <v>153</v>
      </c>
      <c r="S7" s="14" t="s">
        <v>332</v>
      </c>
    </row>
    <row r="8" spans="1:19" s="9" customFormat="1" ht="112.5" x14ac:dyDescent="0.25">
      <c r="A8" s="10">
        <v>6</v>
      </c>
      <c r="B8" s="4">
        <v>226606</v>
      </c>
      <c r="C8" s="10" t="s">
        <v>203</v>
      </c>
      <c r="D8" s="10" t="s">
        <v>204</v>
      </c>
      <c r="E8" s="11" t="s">
        <v>32</v>
      </c>
      <c r="F8" s="11" t="s">
        <v>33</v>
      </c>
      <c r="G8" s="10" t="s">
        <v>260</v>
      </c>
      <c r="H8" s="13" t="s">
        <v>22</v>
      </c>
      <c r="I8" s="13" t="s">
        <v>21</v>
      </c>
      <c r="J8" s="11">
        <v>16.375</v>
      </c>
      <c r="K8" s="11"/>
      <c r="L8" s="11">
        <v>15</v>
      </c>
      <c r="M8" s="12" t="s">
        <v>24</v>
      </c>
      <c r="N8" s="12"/>
      <c r="O8" s="12" t="s">
        <v>19</v>
      </c>
      <c r="P8" s="20">
        <f>J8+K8+L8</f>
        <v>31.375</v>
      </c>
      <c r="Q8" s="12" t="s">
        <v>205</v>
      </c>
      <c r="R8" s="15" t="s">
        <v>206</v>
      </c>
      <c r="S8" s="23" t="s">
        <v>333</v>
      </c>
    </row>
    <row r="9" spans="1:19" s="9" customFormat="1" ht="56.25" x14ac:dyDescent="0.25">
      <c r="A9" s="10">
        <v>7</v>
      </c>
      <c r="B9" s="11">
        <v>710130</v>
      </c>
      <c r="C9" s="11" t="s">
        <v>207</v>
      </c>
      <c r="D9" s="11" t="s">
        <v>116</v>
      </c>
      <c r="E9" s="11" t="s">
        <v>32</v>
      </c>
      <c r="F9" s="11" t="s">
        <v>33</v>
      </c>
      <c r="G9" s="11" t="s">
        <v>208</v>
      </c>
      <c r="H9" s="13" t="s">
        <v>22</v>
      </c>
      <c r="I9" s="13" t="s">
        <v>21</v>
      </c>
      <c r="J9" s="22"/>
      <c r="K9" s="22"/>
      <c r="L9" s="11">
        <v>33</v>
      </c>
      <c r="M9" s="12" t="s">
        <v>18</v>
      </c>
      <c r="N9" s="12"/>
      <c r="O9" s="12" t="s">
        <v>44</v>
      </c>
      <c r="P9" s="24">
        <f>J9+K9+L9</f>
        <v>33</v>
      </c>
      <c r="Q9" s="12" t="s">
        <v>209</v>
      </c>
      <c r="R9" s="15" t="s">
        <v>210</v>
      </c>
      <c r="S9" s="15" t="s">
        <v>334</v>
      </c>
    </row>
    <row r="10" spans="1:19" s="9" customFormat="1" ht="101.25" x14ac:dyDescent="0.25">
      <c r="A10" s="10">
        <v>8</v>
      </c>
      <c r="B10" s="4">
        <v>710804</v>
      </c>
      <c r="C10" s="10" t="s">
        <v>211</v>
      </c>
      <c r="D10" s="10" t="s">
        <v>212</v>
      </c>
      <c r="E10" s="11" t="s">
        <v>32</v>
      </c>
      <c r="F10" s="11" t="s">
        <v>33</v>
      </c>
      <c r="G10" s="5" t="s">
        <v>213</v>
      </c>
      <c r="H10" s="13" t="s">
        <v>22</v>
      </c>
      <c r="I10" s="13" t="s">
        <v>21</v>
      </c>
      <c r="J10" s="22"/>
      <c r="K10" s="22"/>
      <c r="L10" s="11">
        <v>33</v>
      </c>
      <c r="M10" s="12" t="s">
        <v>18</v>
      </c>
      <c r="N10" s="12"/>
      <c r="O10" s="12" t="s">
        <v>44</v>
      </c>
      <c r="P10" s="24">
        <f>J10+K10+L10</f>
        <v>33</v>
      </c>
      <c r="Q10" s="12" t="s">
        <v>214</v>
      </c>
      <c r="R10" s="15" t="s">
        <v>215</v>
      </c>
      <c r="S10" s="15" t="s">
        <v>335</v>
      </c>
    </row>
    <row r="11" spans="1:19" s="9" customFormat="1" ht="45" x14ac:dyDescent="0.25">
      <c r="A11" s="10">
        <v>9</v>
      </c>
      <c r="B11" s="11">
        <v>209550</v>
      </c>
      <c r="C11" s="11" t="s">
        <v>58</v>
      </c>
      <c r="D11" s="11" t="s">
        <v>59</v>
      </c>
      <c r="E11" s="11" t="s">
        <v>32</v>
      </c>
      <c r="F11" s="11" t="s">
        <v>33</v>
      </c>
      <c r="G11" s="11" t="s">
        <v>71</v>
      </c>
      <c r="H11" s="13" t="s">
        <v>22</v>
      </c>
      <c r="I11" s="13" t="s">
        <v>21</v>
      </c>
      <c r="J11" s="11">
        <v>19</v>
      </c>
      <c r="K11" s="11"/>
      <c r="L11" s="11">
        <v>9</v>
      </c>
      <c r="M11" s="12" t="s">
        <v>24</v>
      </c>
      <c r="N11" s="12" t="s">
        <v>24</v>
      </c>
      <c r="O11" s="12" t="s">
        <v>19</v>
      </c>
      <c r="P11" s="20">
        <f t="shared" ref="P11:P25" si="0">SUM(J11:L11)</f>
        <v>28</v>
      </c>
      <c r="Q11" s="12" t="s">
        <v>60</v>
      </c>
      <c r="R11" s="15" t="s">
        <v>61</v>
      </c>
      <c r="S11" s="14" t="s">
        <v>336</v>
      </c>
    </row>
    <row r="12" spans="1:19" s="9" customFormat="1" ht="90" x14ac:dyDescent="0.25">
      <c r="A12" s="10">
        <v>10</v>
      </c>
      <c r="B12" s="11">
        <v>209463</v>
      </c>
      <c r="C12" s="11" t="s">
        <v>154</v>
      </c>
      <c r="D12" s="11" t="s">
        <v>155</v>
      </c>
      <c r="E12" s="11" t="s">
        <v>32</v>
      </c>
      <c r="F12" s="11" t="s">
        <v>33</v>
      </c>
      <c r="G12" s="11" t="s">
        <v>156</v>
      </c>
      <c r="H12" s="13" t="s">
        <v>22</v>
      </c>
      <c r="I12" s="13" t="s">
        <v>21</v>
      </c>
      <c r="J12" s="11">
        <v>19.75</v>
      </c>
      <c r="K12" s="22"/>
      <c r="L12" s="22"/>
      <c r="M12" s="12"/>
      <c r="N12" s="12"/>
      <c r="O12" s="12" t="s">
        <v>19</v>
      </c>
      <c r="P12" s="20">
        <f t="shared" si="0"/>
        <v>19.75</v>
      </c>
      <c r="Q12" s="12" t="s">
        <v>157</v>
      </c>
      <c r="R12" s="15" t="s">
        <v>158</v>
      </c>
      <c r="S12" s="15" t="s">
        <v>337</v>
      </c>
    </row>
    <row r="13" spans="1:19" ht="33.75" x14ac:dyDescent="0.25">
      <c r="A13" s="10">
        <v>11</v>
      </c>
      <c r="B13" s="11">
        <v>704675</v>
      </c>
      <c r="C13" s="10" t="s">
        <v>82</v>
      </c>
      <c r="D13" s="11" t="s">
        <v>83</v>
      </c>
      <c r="E13" s="11" t="s">
        <v>32</v>
      </c>
      <c r="F13" s="11" t="s">
        <v>33</v>
      </c>
      <c r="G13" s="11" t="s">
        <v>265</v>
      </c>
      <c r="H13" s="13" t="s">
        <v>22</v>
      </c>
      <c r="I13" s="13" t="s">
        <v>21</v>
      </c>
      <c r="J13" s="11">
        <v>7.8330000000000002</v>
      </c>
      <c r="K13" s="11"/>
      <c r="L13" s="11"/>
      <c r="M13" s="12" t="s">
        <v>24</v>
      </c>
      <c r="N13" s="12"/>
      <c r="O13" s="12" t="s">
        <v>19</v>
      </c>
      <c r="P13" s="20">
        <f t="shared" si="0"/>
        <v>7.8330000000000002</v>
      </c>
      <c r="Q13" s="12" t="s">
        <v>85</v>
      </c>
      <c r="R13" s="15" t="s">
        <v>84</v>
      </c>
      <c r="S13" s="14" t="s">
        <v>338</v>
      </c>
    </row>
    <row r="14" spans="1:19" s="9" customFormat="1" ht="56.25" x14ac:dyDescent="0.25">
      <c r="A14" s="10">
        <v>12</v>
      </c>
      <c r="B14" s="11">
        <v>217882</v>
      </c>
      <c r="C14" s="11" t="s">
        <v>142</v>
      </c>
      <c r="D14" s="11" t="s">
        <v>143</v>
      </c>
      <c r="E14" s="10" t="s">
        <v>34</v>
      </c>
      <c r="F14" s="10" t="s">
        <v>35</v>
      </c>
      <c r="G14" s="11" t="s">
        <v>144</v>
      </c>
      <c r="H14" s="11" t="s">
        <v>16</v>
      </c>
      <c r="I14" s="11" t="s">
        <v>17</v>
      </c>
      <c r="J14" s="17">
        <v>39.58</v>
      </c>
      <c r="K14" s="17">
        <v>45.41</v>
      </c>
      <c r="L14" s="18">
        <v>8</v>
      </c>
      <c r="M14" s="12" t="s">
        <v>18</v>
      </c>
      <c r="N14" s="12" t="s">
        <v>18</v>
      </c>
      <c r="O14" s="12" t="s">
        <v>19</v>
      </c>
      <c r="P14" s="20">
        <f t="shared" si="0"/>
        <v>92.99</v>
      </c>
      <c r="Q14" s="12" t="s">
        <v>145</v>
      </c>
      <c r="R14" s="15" t="s">
        <v>146</v>
      </c>
      <c r="S14" s="14" t="s">
        <v>339</v>
      </c>
    </row>
    <row r="15" spans="1:19" s="9" customFormat="1" ht="56.25" x14ac:dyDescent="0.25">
      <c r="A15" s="10">
        <v>13</v>
      </c>
      <c r="B15" s="4">
        <v>711067</v>
      </c>
      <c r="C15" s="11" t="s">
        <v>159</v>
      </c>
      <c r="D15" s="11" t="s">
        <v>160</v>
      </c>
      <c r="E15" s="10" t="s">
        <v>34</v>
      </c>
      <c r="F15" s="10" t="s">
        <v>35</v>
      </c>
      <c r="G15" s="16" t="s">
        <v>48</v>
      </c>
      <c r="H15" s="2" t="s">
        <v>20</v>
      </c>
      <c r="I15" s="2" t="s">
        <v>21</v>
      </c>
      <c r="J15" s="17"/>
      <c r="K15" s="17"/>
      <c r="L15" s="18">
        <f>4+8</f>
        <v>12</v>
      </c>
      <c r="M15" s="12" t="s">
        <v>24</v>
      </c>
      <c r="N15" s="12" t="s">
        <v>24</v>
      </c>
      <c r="O15" s="12" t="s">
        <v>44</v>
      </c>
      <c r="P15" s="20">
        <f t="shared" si="0"/>
        <v>12</v>
      </c>
      <c r="Q15" s="12" t="s">
        <v>161</v>
      </c>
      <c r="R15" s="14" t="s">
        <v>162</v>
      </c>
      <c r="S15" s="14" t="s">
        <v>340</v>
      </c>
    </row>
    <row r="16" spans="1:19" s="9" customFormat="1" ht="67.5" x14ac:dyDescent="0.25">
      <c r="A16" s="10">
        <v>14</v>
      </c>
      <c r="B16" s="4">
        <v>711030</v>
      </c>
      <c r="C16" s="11" t="s">
        <v>304</v>
      </c>
      <c r="D16" s="11" t="s">
        <v>305</v>
      </c>
      <c r="E16" s="10" t="s">
        <v>34</v>
      </c>
      <c r="F16" s="10" t="s">
        <v>35</v>
      </c>
      <c r="G16" s="16" t="s">
        <v>48</v>
      </c>
      <c r="H16" s="2" t="s">
        <v>20</v>
      </c>
      <c r="I16" s="2" t="s">
        <v>21</v>
      </c>
      <c r="J16" s="17"/>
      <c r="K16" s="17"/>
      <c r="L16" s="18">
        <f>4</f>
        <v>4</v>
      </c>
      <c r="M16" s="12" t="s">
        <v>18</v>
      </c>
      <c r="N16" s="12" t="s">
        <v>18</v>
      </c>
      <c r="O16" s="12" t="s">
        <v>44</v>
      </c>
      <c r="P16" s="20">
        <f t="shared" si="0"/>
        <v>4</v>
      </c>
      <c r="Q16" s="12" t="s">
        <v>306</v>
      </c>
      <c r="R16" s="15" t="s">
        <v>307</v>
      </c>
      <c r="S16" s="26" t="s">
        <v>308</v>
      </c>
    </row>
    <row r="17" spans="1:19" s="9" customFormat="1" ht="56.25" x14ac:dyDescent="0.25">
      <c r="A17" s="10">
        <v>15</v>
      </c>
      <c r="B17" s="11">
        <v>221152</v>
      </c>
      <c r="C17" s="11" t="s">
        <v>174</v>
      </c>
      <c r="D17" s="11" t="s">
        <v>175</v>
      </c>
      <c r="E17" s="10" t="s">
        <v>119</v>
      </c>
      <c r="F17" s="10" t="s">
        <v>120</v>
      </c>
      <c r="G17" s="11" t="s">
        <v>176</v>
      </c>
      <c r="H17" s="11" t="s">
        <v>16</v>
      </c>
      <c r="I17" s="11" t="s">
        <v>17</v>
      </c>
      <c r="J17" s="11">
        <v>38.950000000000003</v>
      </c>
      <c r="K17" s="11">
        <v>74.56</v>
      </c>
      <c r="L17" s="11">
        <v>18</v>
      </c>
      <c r="M17" s="12" t="s">
        <v>24</v>
      </c>
      <c r="N17" s="12"/>
      <c r="O17" s="12" t="s">
        <v>19</v>
      </c>
      <c r="P17" s="20">
        <f t="shared" si="0"/>
        <v>131.51</v>
      </c>
      <c r="Q17" s="12" t="s">
        <v>44</v>
      </c>
      <c r="R17" s="15" t="s">
        <v>177</v>
      </c>
      <c r="S17" s="15" t="s">
        <v>341</v>
      </c>
    </row>
    <row r="18" spans="1:19" s="9" customFormat="1" ht="56.25" x14ac:dyDescent="0.25">
      <c r="A18" s="10">
        <v>16</v>
      </c>
      <c r="B18" s="11">
        <v>176380</v>
      </c>
      <c r="C18" s="11" t="s">
        <v>77</v>
      </c>
      <c r="D18" s="11" t="s">
        <v>78</v>
      </c>
      <c r="E18" s="11" t="s">
        <v>36</v>
      </c>
      <c r="F18" s="11" t="s">
        <v>37</v>
      </c>
      <c r="G18" s="11" t="s">
        <v>257</v>
      </c>
      <c r="H18" s="11" t="s">
        <v>16</v>
      </c>
      <c r="I18" s="11" t="s">
        <v>17</v>
      </c>
      <c r="J18" s="3">
        <v>60</v>
      </c>
      <c r="K18" s="3">
        <v>82.9</v>
      </c>
      <c r="L18" s="3">
        <v>4</v>
      </c>
      <c r="M18" s="12" t="s">
        <v>18</v>
      </c>
      <c r="N18" s="12"/>
      <c r="O18" s="12" t="s">
        <v>19</v>
      </c>
      <c r="P18" s="20">
        <f t="shared" si="0"/>
        <v>146.9</v>
      </c>
      <c r="Q18" s="12" t="s">
        <v>79</v>
      </c>
      <c r="R18" s="6" t="s">
        <v>80</v>
      </c>
      <c r="S18" s="14" t="s">
        <v>216</v>
      </c>
    </row>
    <row r="19" spans="1:19" s="9" customFormat="1" ht="78.75" x14ac:dyDescent="0.25">
      <c r="A19" s="10">
        <v>17</v>
      </c>
      <c r="B19" s="11">
        <v>703938</v>
      </c>
      <c r="C19" s="11" t="s">
        <v>273</v>
      </c>
      <c r="D19" s="11" t="s">
        <v>274</v>
      </c>
      <c r="E19" s="11" t="s">
        <v>36</v>
      </c>
      <c r="F19" s="11" t="s">
        <v>37</v>
      </c>
      <c r="G19" s="5" t="s">
        <v>275</v>
      </c>
      <c r="H19" s="2" t="s">
        <v>20</v>
      </c>
      <c r="I19" s="2" t="s">
        <v>21</v>
      </c>
      <c r="J19" s="11">
        <v>31.87</v>
      </c>
      <c r="K19" s="11">
        <v>75.47</v>
      </c>
      <c r="L19" s="11">
        <f>4+4</f>
        <v>8</v>
      </c>
      <c r="M19" s="12" t="s">
        <v>24</v>
      </c>
      <c r="N19" s="12" t="s">
        <v>24</v>
      </c>
      <c r="O19" s="12" t="s">
        <v>19</v>
      </c>
      <c r="P19" s="20">
        <f t="shared" si="0"/>
        <v>115.34</v>
      </c>
      <c r="Q19" s="12" t="s">
        <v>44</v>
      </c>
      <c r="R19" s="21"/>
      <c r="S19" s="27" t="s">
        <v>284</v>
      </c>
    </row>
    <row r="20" spans="1:19" s="9" customFormat="1" ht="33.75" x14ac:dyDescent="0.25">
      <c r="A20" s="10">
        <v>18</v>
      </c>
      <c r="B20" s="11">
        <v>195798</v>
      </c>
      <c r="C20" s="11" t="s">
        <v>178</v>
      </c>
      <c r="D20" s="11" t="s">
        <v>179</v>
      </c>
      <c r="E20" s="11" t="s">
        <v>180</v>
      </c>
      <c r="F20" s="11" t="s">
        <v>181</v>
      </c>
      <c r="G20" s="5" t="s">
        <v>182</v>
      </c>
      <c r="H20" s="11" t="s">
        <v>16</v>
      </c>
      <c r="I20" s="11" t="s">
        <v>17</v>
      </c>
      <c r="J20" s="11">
        <v>58.75</v>
      </c>
      <c r="K20" s="11">
        <v>127.49</v>
      </c>
      <c r="L20" s="11">
        <f>4+4+4</f>
        <v>12</v>
      </c>
      <c r="M20" s="12" t="s">
        <v>183</v>
      </c>
      <c r="N20" s="12" t="s">
        <v>183</v>
      </c>
      <c r="O20" s="12" t="s">
        <v>19</v>
      </c>
      <c r="P20" s="20">
        <f t="shared" si="0"/>
        <v>198.24</v>
      </c>
      <c r="Q20" s="12" t="s">
        <v>148</v>
      </c>
      <c r="R20" s="6" t="s">
        <v>184</v>
      </c>
      <c r="S20" s="6" t="s">
        <v>342</v>
      </c>
    </row>
    <row r="21" spans="1:19" s="9" customFormat="1" ht="45" x14ac:dyDescent="0.25">
      <c r="A21" s="10">
        <v>19</v>
      </c>
      <c r="B21" s="11">
        <v>206371</v>
      </c>
      <c r="C21" s="11" t="s">
        <v>293</v>
      </c>
      <c r="D21" s="11" t="s">
        <v>294</v>
      </c>
      <c r="E21" s="11" t="s">
        <v>180</v>
      </c>
      <c r="F21" s="11" t="s">
        <v>181</v>
      </c>
      <c r="G21" s="11" t="s">
        <v>295</v>
      </c>
      <c r="H21" s="11" t="s">
        <v>16</v>
      </c>
      <c r="I21" s="11" t="s">
        <v>17</v>
      </c>
      <c r="J21" s="11">
        <v>50.83</v>
      </c>
      <c r="K21" s="11">
        <v>108.57</v>
      </c>
      <c r="L21" s="11">
        <v>8</v>
      </c>
      <c r="M21" s="12" t="s">
        <v>24</v>
      </c>
      <c r="N21" s="12"/>
      <c r="O21" s="12" t="s">
        <v>19</v>
      </c>
      <c r="P21" s="20">
        <f t="shared" ref="P21" si="1">SUM(J21:L21)</f>
        <v>167.39999999999998</v>
      </c>
      <c r="Q21" s="12" t="s">
        <v>296</v>
      </c>
      <c r="R21" s="6" t="s">
        <v>297</v>
      </c>
      <c r="S21" s="27" t="s">
        <v>298</v>
      </c>
    </row>
    <row r="22" spans="1:19" s="9" customFormat="1" ht="56.25" x14ac:dyDescent="0.25">
      <c r="A22" s="10">
        <v>20</v>
      </c>
      <c r="B22" s="11">
        <v>224516</v>
      </c>
      <c r="C22" s="11" t="s">
        <v>286</v>
      </c>
      <c r="D22" s="11" t="s">
        <v>287</v>
      </c>
      <c r="E22" s="11" t="s">
        <v>38</v>
      </c>
      <c r="F22" s="11" t="s">
        <v>39</v>
      </c>
      <c r="G22" s="28" t="s">
        <v>288</v>
      </c>
      <c r="H22" s="11" t="s">
        <v>16</v>
      </c>
      <c r="I22" s="11" t="s">
        <v>17</v>
      </c>
      <c r="J22" s="11">
        <v>35.409999999999997</v>
      </c>
      <c r="K22" s="11">
        <v>95.5</v>
      </c>
      <c r="L22" s="11">
        <f>4+8</f>
        <v>12</v>
      </c>
      <c r="M22" s="12"/>
      <c r="N22" s="12" t="s">
        <v>289</v>
      </c>
      <c r="O22" s="12" t="s">
        <v>19</v>
      </c>
      <c r="P22" s="24">
        <f t="shared" ref="P22:P23" si="2">J22+K22+L22</f>
        <v>142.91</v>
      </c>
      <c r="Q22" s="12" t="s">
        <v>290</v>
      </c>
      <c r="R22" s="6" t="s">
        <v>291</v>
      </c>
      <c r="S22" s="27" t="s">
        <v>292</v>
      </c>
    </row>
    <row r="23" spans="1:19" s="9" customFormat="1" ht="56.25" x14ac:dyDescent="0.25">
      <c r="A23" s="10">
        <v>21</v>
      </c>
      <c r="B23" s="5">
        <v>227668</v>
      </c>
      <c r="C23" s="5" t="s">
        <v>299</v>
      </c>
      <c r="D23" s="5" t="s">
        <v>55</v>
      </c>
      <c r="E23" s="11" t="s">
        <v>38</v>
      </c>
      <c r="F23" s="11" t="s">
        <v>39</v>
      </c>
      <c r="G23" s="5" t="s">
        <v>300</v>
      </c>
      <c r="H23" s="11" t="s">
        <v>16</v>
      </c>
      <c r="I23" s="11" t="s">
        <v>17</v>
      </c>
      <c r="J23" s="5">
        <v>33.75</v>
      </c>
      <c r="K23" s="5">
        <v>83.3</v>
      </c>
      <c r="L23" s="5">
        <f>4+8</f>
        <v>12</v>
      </c>
      <c r="M23" s="12" t="s">
        <v>24</v>
      </c>
      <c r="N23" s="12" t="s">
        <v>24</v>
      </c>
      <c r="O23" s="12" t="s">
        <v>19</v>
      </c>
      <c r="P23" s="24">
        <f t="shared" si="2"/>
        <v>129.05000000000001</v>
      </c>
      <c r="Q23" s="12" t="s">
        <v>301</v>
      </c>
      <c r="R23" s="14" t="s">
        <v>302</v>
      </c>
      <c r="S23" s="26" t="s">
        <v>303</v>
      </c>
    </row>
    <row r="24" spans="1:19" s="9" customFormat="1" ht="33.75" x14ac:dyDescent="0.25">
      <c r="A24" s="10">
        <v>22</v>
      </c>
      <c r="B24" s="11">
        <v>219530</v>
      </c>
      <c r="C24" s="11" t="s">
        <v>115</v>
      </c>
      <c r="D24" s="11" t="s">
        <v>116</v>
      </c>
      <c r="E24" s="11" t="s">
        <v>38</v>
      </c>
      <c r="F24" s="11" t="s">
        <v>39</v>
      </c>
      <c r="G24" s="10" t="s">
        <v>117</v>
      </c>
      <c r="H24" s="2" t="s">
        <v>20</v>
      </c>
      <c r="I24" s="2" t="s">
        <v>21</v>
      </c>
      <c r="J24" s="11">
        <v>44.79</v>
      </c>
      <c r="K24" s="11">
        <v>88.56</v>
      </c>
      <c r="L24" s="11"/>
      <c r="M24" s="12" t="s">
        <v>18</v>
      </c>
      <c r="N24" s="12"/>
      <c r="O24" s="12" t="s">
        <v>19</v>
      </c>
      <c r="P24" s="20">
        <f t="shared" si="0"/>
        <v>133.35</v>
      </c>
      <c r="Q24" s="12" t="s">
        <v>97</v>
      </c>
      <c r="R24" s="14" t="s">
        <v>118</v>
      </c>
      <c r="S24" s="14" t="s">
        <v>343</v>
      </c>
    </row>
    <row r="25" spans="1:19" s="9" customFormat="1" ht="67.5" x14ac:dyDescent="0.25">
      <c r="A25" s="10">
        <v>23</v>
      </c>
      <c r="B25" s="11">
        <v>219402</v>
      </c>
      <c r="C25" s="11" t="s">
        <v>25</v>
      </c>
      <c r="D25" s="11" t="s">
        <v>26</v>
      </c>
      <c r="E25" s="11" t="s">
        <v>38</v>
      </c>
      <c r="F25" s="11" t="s">
        <v>39</v>
      </c>
      <c r="G25" s="11" t="s">
        <v>70</v>
      </c>
      <c r="H25" s="13" t="s">
        <v>22</v>
      </c>
      <c r="I25" s="13" t="s">
        <v>21</v>
      </c>
      <c r="J25" s="11">
        <v>20.25</v>
      </c>
      <c r="K25" s="11"/>
      <c r="L25" s="11">
        <v>15</v>
      </c>
      <c r="M25" s="12"/>
      <c r="N25" s="12" t="s">
        <v>24</v>
      </c>
      <c r="O25" s="12" t="s">
        <v>19</v>
      </c>
      <c r="P25" s="20">
        <f t="shared" si="0"/>
        <v>35.25</v>
      </c>
      <c r="Q25" s="12" t="s">
        <v>27</v>
      </c>
      <c r="R25" s="14" t="s">
        <v>62</v>
      </c>
      <c r="S25" s="14" t="s">
        <v>344</v>
      </c>
    </row>
    <row r="26" spans="1:19" s="9" customFormat="1" ht="112.5" x14ac:dyDescent="0.25">
      <c r="A26" s="10">
        <v>24</v>
      </c>
      <c r="B26" s="11">
        <v>227677</v>
      </c>
      <c r="C26" s="11" t="s">
        <v>217</v>
      </c>
      <c r="D26" s="11" t="s">
        <v>116</v>
      </c>
      <c r="E26" s="11" t="s">
        <v>38</v>
      </c>
      <c r="F26" s="11" t="s">
        <v>39</v>
      </c>
      <c r="G26" s="11" t="s">
        <v>262</v>
      </c>
      <c r="H26" s="13" t="s">
        <v>22</v>
      </c>
      <c r="I26" s="13" t="s">
        <v>21</v>
      </c>
      <c r="J26" s="11">
        <v>15.875</v>
      </c>
      <c r="K26" s="11"/>
      <c r="L26" s="11">
        <v>15</v>
      </c>
      <c r="M26" s="12" t="s">
        <v>18</v>
      </c>
      <c r="N26" s="12"/>
      <c r="O26" s="12" t="s">
        <v>19</v>
      </c>
      <c r="P26" s="24">
        <f>J26+K26+L26</f>
        <v>30.875</v>
      </c>
      <c r="Q26" s="12" t="s">
        <v>218</v>
      </c>
      <c r="R26" s="6" t="s">
        <v>219</v>
      </c>
      <c r="S26" s="14" t="s">
        <v>345</v>
      </c>
    </row>
    <row r="27" spans="1:19" s="9" customFormat="1" ht="45" x14ac:dyDescent="0.25">
      <c r="A27" s="10">
        <v>25</v>
      </c>
      <c r="B27" s="11">
        <v>221263</v>
      </c>
      <c r="C27" s="11" t="s">
        <v>224</v>
      </c>
      <c r="D27" s="11" t="s">
        <v>225</v>
      </c>
      <c r="E27" s="11" t="s">
        <v>40</v>
      </c>
      <c r="F27" s="11" t="s">
        <v>41</v>
      </c>
      <c r="G27" s="5" t="s">
        <v>186</v>
      </c>
      <c r="H27" s="11" t="s">
        <v>16</v>
      </c>
      <c r="I27" s="11" t="s">
        <v>17</v>
      </c>
      <c r="J27" s="4">
        <v>37.29</v>
      </c>
      <c r="K27" s="4">
        <v>66.260000000000005</v>
      </c>
      <c r="L27" s="11">
        <v>25</v>
      </c>
      <c r="M27" s="12" t="s">
        <v>24</v>
      </c>
      <c r="N27" s="12"/>
      <c r="O27" s="24" t="s">
        <v>226</v>
      </c>
      <c r="P27" s="24">
        <f>K27+J27+L27</f>
        <v>128.55000000000001</v>
      </c>
      <c r="Q27" s="12" t="s">
        <v>227</v>
      </c>
      <c r="R27" s="14" t="s">
        <v>228</v>
      </c>
      <c r="S27" s="14" t="s">
        <v>346</v>
      </c>
    </row>
    <row r="28" spans="1:19" s="9" customFormat="1" ht="33.75" x14ac:dyDescent="0.25">
      <c r="A28" s="10">
        <v>26</v>
      </c>
      <c r="B28" s="11">
        <v>182327</v>
      </c>
      <c r="C28" s="11" t="s">
        <v>229</v>
      </c>
      <c r="D28" s="11" t="s">
        <v>230</v>
      </c>
      <c r="E28" s="11" t="s">
        <v>40</v>
      </c>
      <c r="F28" s="11" t="s">
        <v>41</v>
      </c>
      <c r="G28" s="11" t="s">
        <v>264</v>
      </c>
      <c r="H28" s="11" t="s">
        <v>16</v>
      </c>
      <c r="I28" s="11" t="s">
        <v>17</v>
      </c>
      <c r="J28" s="7">
        <v>68.95</v>
      </c>
      <c r="K28" s="7">
        <v>163.89</v>
      </c>
      <c r="L28" s="11">
        <f>4+8</f>
        <v>12</v>
      </c>
      <c r="M28" s="12" t="s">
        <v>57</v>
      </c>
      <c r="N28" s="12" t="s">
        <v>57</v>
      </c>
      <c r="O28" s="12" t="s">
        <v>19</v>
      </c>
      <c r="P28" s="24">
        <f>K28+J28+L28</f>
        <v>244.83999999999997</v>
      </c>
      <c r="Q28" s="12" t="s">
        <v>201</v>
      </c>
      <c r="R28" s="14" t="s">
        <v>231</v>
      </c>
      <c r="S28" s="14" t="s">
        <v>347</v>
      </c>
    </row>
    <row r="29" spans="1:19" s="9" customFormat="1" ht="33.75" x14ac:dyDescent="0.25">
      <c r="A29" s="10">
        <v>27</v>
      </c>
      <c r="B29" s="4">
        <v>194367</v>
      </c>
      <c r="C29" s="11" t="s">
        <v>99</v>
      </c>
      <c r="D29" s="11" t="s">
        <v>52</v>
      </c>
      <c r="E29" s="11" t="s">
        <v>40</v>
      </c>
      <c r="F29" s="11" t="s">
        <v>41</v>
      </c>
      <c r="G29" s="11" t="s">
        <v>261</v>
      </c>
      <c r="H29" s="11" t="s">
        <v>16</v>
      </c>
      <c r="I29" s="11" t="s">
        <v>17</v>
      </c>
      <c r="J29" s="7">
        <v>49.16</v>
      </c>
      <c r="K29" s="7">
        <v>125.14</v>
      </c>
      <c r="L29" s="11">
        <v>18</v>
      </c>
      <c r="M29" s="12" t="s">
        <v>24</v>
      </c>
      <c r="N29" s="12"/>
      <c r="O29" s="12" t="s">
        <v>19</v>
      </c>
      <c r="P29" s="20">
        <f>K29+J29+L29</f>
        <v>192.3</v>
      </c>
      <c r="Q29" s="12" t="s">
        <v>100</v>
      </c>
      <c r="R29" s="14" t="s">
        <v>101</v>
      </c>
      <c r="S29" s="14" t="s">
        <v>348</v>
      </c>
    </row>
    <row r="30" spans="1:19" s="9" customFormat="1" ht="22.5" x14ac:dyDescent="0.25">
      <c r="A30" s="10">
        <v>28</v>
      </c>
      <c r="B30" s="11">
        <v>204214</v>
      </c>
      <c r="C30" s="11" t="s">
        <v>232</v>
      </c>
      <c r="D30" s="11" t="s">
        <v>74</v>
      </c>
      <c r="E30" s="11" t="s">
        <v>40</v>
      </c>
      <c r="F30" s="11" t="s">
        <v>41</v>
      </c>
      <c r="G30" s="5" t="s">
        <v>182</v>
      </c>
      <c r="H30" s="11" t="s">
        <v>16</v>
      </c>
      <c r="I30" s="11" t="s">
        <v>17</v>
      </c>
      <c r="J30" s="7">
        <v>49.37</v>
      </c>
      <c r="K30" s="7">
        <v>134.31</v>
      </c>
      <c r="L30" s="11">
        <v>8</v>
      </c>
      <c r="M30" s="12" t="s">
        <v>173</v>
      </c>
      <c r="N30" s="12" t="s">
        <v>173</v>
      </c>
      <c r="O30" s="12" t="s">
        <v>19</v>
      </c>
      <c r="P30" s="24">
        <f>K30+J30+L30</f>
        <v>191.68</v>
      </c>
      <c r="Q30" s="12" t="s">
        <v>222</v>
      </c>
      <c r="R30" s="14" t="s">
        <v>233</v>
      </c>
      <c r="S30" s="14" t="s">
        <v>349</v>
      </c>
    </row>
    <row r="31" spans="1:19" s="9" customFormat="1" ht="45" x14ac:dyDescent="0.25">
      <c r="A31" s="10">
        <v>29</v>
      </c>
      <c r="B31" s="11">
        <v>208024</v>
      </c>
      <c r="C31" s="11" t="s">
        <v>234</v>
      </c>
      <c r="D31" s="11" t="s">
        <v>235</v>
      </c>
      <c r="E31" s="11" t="s">
        <v>40</v>
      </c>
      <c r="F31" s="11" t="s">
        <v>41</v>
      </c>
      <c r="G31" s="11" t="s">
        <v>254</v>
      </c>
      <c r="H31" s="11" t="s">
        <v>16</v>
      </c>
      <c r="I31" s="11" t="s">
        <v>17</v>
      </c>
      <c r="J31" s="7">
        <v>55</v>
      </c>
      <c r="K31" s="7">
        <v>111.51</v>
      </c>
      <c r="L31" s="11">
        <v>12</v>
      </c>
      <c r="M31" s="12" t="s">
        <v>18</v>
      </c>
      <c r="N31" s="12" t="s">
        <v>18</v>
      </c>
      <c r="O31" s="12" t="s">
        <v>19</v>
      </c>
      <c r="P31" s="24">
        <f>K31+J31+L31</f>
        <v>178.51</v>
      </c>
      <c r="Q31" s="12" t="s">
        <v>222</v>
      </c>
      <c r="R31" s="14" t="s">
        <v>236</v>
      </c>
      <c r="S31" s="14" t="s">
        <v>350</v>
      </c>
    </row>
    <row r="32" spans="1:19" s="9" customFormat="1" ht="101.25" x14ac:dyDescent="0.25">
      <c r="A32" s="10">
        <v>30</v>
      </c>
      <c r="B32" s="11">
        <v>221261</v>
      </c>
      <c r="C32" s="11" t="s">
        <v>95</v>
      </c>
      <c r="D32" s="11" t="s">
        <v>96</v>
      </c>
      <c r="E32" s="11" t="s">
        <v>40</v>
      </c>
      <c r="F32" s="11" t="s">
        <v>41</v>
      </c>
      <c r="G32" s="5" t="s">
        <v>256</v>
      </c>
      <c r="H32" s="2" t="s">
        <v>20</v>
      </c>
      <c r="I32" s="2" t="s">
        <v>21</v>
      </c>
      <c r="J32" s="4">
        <v>38.75</v>
      </c>
      <c r="K32" s="4">
        <v>88.37</v>
      </c>
      <c r="L32" s="11">
        <v>18</v>
      </c>
      <c r="M32" s="12" t="s">
        <v>24</v>
      </c>
      <c r="N32" s="12" t="s">
        <v>24</v>
      </c>
      <c r="O32" s="12" t="s">
        <v>19</v>
      </c>
      <c r="P32" s="20">
        <f>SUM(J32:L32)</f>
        <v>145.12</v>
      </c>
      <c r="Q32" s="12" t="s">
        <v>97</v>
      </c>
      <c r="R32" s="14" t="s">
        <v>98</v>
      </c>
      <c r="S32" s="14" t="s">
        <v>351</v>
      </c>
    </row>
    <row r="33" spans="1:19" s="9" customFormat="1" ht="90" x14ac:dyDescent="0.25">
      <c r="A33" s="10">
        <v>31</v>
      </c>
      <c r="B33" s="4">
        <v>228117</v>
      </c>
      <c r="C33" s="10" t="s">
        <v>193</v>
      </c>
      <c r="D33" s="10" t="s">
        <v>194</v>
      </c>
      <c r="E33" s="11" t="s">
        <v>40</v>
      </c>
      <c r="F33" s="11" t="s">
        <v>41</v>
      </c>
      <c r="G33" s="5" t="s">
        <v>195</v>
      </c>
      <c r="H33" s="13" t="s">
        <v>196</v>
      </c>
      <c r="I33" s="13" t="s">
        <v>21</v>
      </c>
      <c r="J33" s="7">
        <v>21.25</v>
      </c>
      <c r="K33" s="7"/>
      <c r="L33" s="11">
        <v>9</v>
      </c>
      <c r="M33" s="12" t="s">
        <v>24</v>
      </c>
      <c r="N33" s="12"/>
      <c r="O33" s="12" t="s">
        <v>19</v>
      </c>
      <c r="P33" s="24">
        <f>J33+K33+L33</f>
        <v>30.25</v>
      </c>
      <c r="Q33" s="12" t="s">
        <v>197</v>
      </c>
      <c r="R33" s="11" t="s">
        <v>198</v>
      </c>
      <c r="S33" s="14" t="s">
        <v>352</v>
      </c>
    </row>
    <row r="34" spans="1:19" s="9" customFormat="1" ht="67.5" x14ac:dyDescent="0.25">
      <c r="A34" s="10">
        <v>32</v>
      </c>
      <c r="B34" s="4">
        <v>228120</v>
      </c>
      <c r="C34" s="10" t="s">
        <v>220</v>
      </c>
      <c r="D34" s="10" t="s">
        <v>221</v>
      </c>
      <c r="E34" s="11" t="s">
        <v>40</v>
      </c>
      <c r="F34" s="11" t="s">
        <v>41</v>
      </c>
      <c r="G34" s="5" t="s">
        <v>258</v>
      </c>
      <c r="H34" s="13" t="s">
        <v>196</v>
      </c>
      <c r="I34" s="13" t="s">
        <v>21</v>
      </c>
      <c r="J34" s="7">
        <v>20.75</v>
      </c>
      <c r="K34" s="7"/>
      <c r="L34" s="11">
        <v>4</v>
      </c>
      <c r="M34" s="12" t="s">
        <v>24</v>
      </c>
      <c r="N34" s="12"/>
      <c r="O34" s="12" t="s">
        <v>19</v>
      </c>
      <c r="P34" s="24">
        <f>K34+J34+L34</f>
        <v>24.75</v>
      </c>
      <c r="Q34" s="12" t="s">
        <v>222</v>
      </c>
      <c r="R34" s="14" t="s">
        <v>223</v>
      </c>
      <c r="S34" s="14" t="s">
        <v>276</v>
      </c>
    </row>
    <row r="35" spans="1:19" s="9" customFormat="1" ht="33.75" x14ac:dyDescent="0.25">
      <c r="A35" s="10">
        <v>33</v>
      </c>
      <c r="B35" s="11">
        <v>151733</v>
      </c>
      <c r="C35" s="11" t="s">
        <v>135</v>
      </c>
      <c r="D35" s="11" t="s">
        <v>136</v>
      </c>
      <c r="E35" s="11" t="s">
        <v>121</v>
      </c>
      <c r="F35" s="11" t="s">
        <v>122</v>
      </c>
      <c r="G35" s="10" t="s">
        <v>255</v>
      </c>
      <c r="H35" s="11" t="s">
        <v>16</v>
      </c>
      <c r="I35" s="11" t="s">
        <v>17</v>
      </c>
      <c r="J35" s="11"/>
      <c r="K35" s="11"/>
      <c r="L35" s="11"/>
      <c r="M35" s="12"/>
      <c r="N35" s="12"/>
      <c r="O35" s="12" t="s">
        <v>19</v>
      </c>
      <c r="P35" s="20">
        <f t="shared" ref="P35:P43" si="3">SUM(J35:L35)</f>
        <v>0</v>
      </c>
      <c r="Q35" s="12"/>
      <c r="R35" s="14" t="s">
        <v>137</v>
      </c>
      <c r="S35" s="14" t="s">
        <v>353</v>
      </c>
    </row>
    <row r="36" spans="1:19" s="9" customFormat="1" ht="56.25" x14ac:dyDescent="0.25">
      <c r="A36" s="10">
        <v>34</v>
      </c>
      <c r="B36" s="11">
        <v>206326</v>
      </c>
      <c r="C36" s="11" t="s">
        <v>163</v>
      </c>
      <c r="D36" s="11" t="s">
        <v>50</v>
      </c>
      <c r="E36" s="11" t="s">
        <v>121</v>
      </c>
      <c r="F36" s="19" t="s">
        <v>122</v>
      </c>
      <c r="G36" s="5" t="s">
        <v>256</v>
      </c>
      <c r="H36" s="2" t="s">
        <v>20</v>
      </c>
      <c r="I36" s="2" t="s">
        <v>21</v>
      </c>
      <c r="J36" s="11">
        <v>37.5</v>
      </c>
      <c r="K36" s="11">
        <v>67.13</v>
      </c>
      <c r="L36" s="11">
        <v>8</v>
      </c>
      <c r="M36" s="12" t="s">
        <v>24</v>
      </c>
      <c r="N36" s="12"/>
      <c r="O36" s="12" t="s">
        <v>19</v>
      </c>
      <c r="P36" s="20">
        <f t="shared" si="3"/>
        <v>112.63</v>
      </c>
      <c r="Q36" s="12" t="s">
        <v>164</v>
      </c>
      <c r="R36" s="14" t="s">
        <v>165</v>
      </c>
      <c r="S36" s="14" t="s">
        <v>354</v>
      </c>
    </row>
    <row r="37" spans="1:19" s="9" customFormat="1" ht="56.25" x14ac:dyDescent="0.25">
      <c r="A37" s="10">
        <v>35</v>
      </c>
      <c r="B37" s="11">
        <v>204417</v>
      </c>
      <c r="C37" s="11" t="s">
        <v>279</v>
      </c>
      <c r="D37" s="11" t="s">
        <v>280</v>
      </c>
      <c r="E37" s="11" t="s">
        <v>23</v>
      </c>
      <c r="F37" s="11" t="s">
        <v>42</v>
      </c>
      <c r="G37" s="11" t="s">
        <v>281</v>
      </c>
      <c r="H37" s="13" t="s">
        <v>22</v>
      </c>
      <c r="I37" s="13" t="s">
        <v>21</v>
      </c>
      <c r="J37" s="11">
        <v>20.875</v>
      </c>
      <c r="K37" s="11"/>
      <c r="L37" s="11">
        <v>9</v>
      </c>
      <c r="M37" s="12"/>
      <c r="N37" s="12"/>
      <c r="O37" s="12"/>
      <c r="P37" s="20">
        <f t="shared" si="3"/>
        <v>29.875</v>
      </c>
      <c r="Q37" s="12" t="s">
        <v>44</v>
      </c>
      <c r="R37" s="14" t="s">
        <v>282</v>
      </c>
      <c r="S37" s="26" t="s">
        <v>283</v>
      </c>
    </row>
    <row r="38" spans="1:19" s="9" customFormat="1" ht="33.75" x14ac:dyDescent="0.25">
      <c r="A38" s="10">
        <v>36</v>
      </c>
      <c r="B38" s="4">
        <v>181452</v>
      </c>
      <c r="C38" s="11" t="s">
        <v>322</v>
      </c>
      <c r="D38" s="11" t="s">
        <v>323</v>
      </c>
      <c r="E38" s="11" t="s">
        <v>23</v>
      </c>
      <c r="F38" s="19" t="s">
        <v>42</v>
      </c>
      <c r="G38" s="10" t="s">
        <v>324</v>
      </c>
      <c r="H38" s="11" t="s">
        <v>16</v>
      </c>
      <c r="I38" s="11" t="s">
        <v>17</v>
      </c>
      <c r="J38" s="29">
        <v>68.95</v>
      </c>
      <c r="K38" s="29">
        <v>209.95</v>
      </c>
      <c r="L38" s="11"/>
      <c r="M38" s="12" t="s">
        <v>57</v>
      </c>
      <c r="N38" s="12"/>
      <c r="O38" s="12" t="s">
        <v>19</v>
      </c>
      <c r="P38" s="20">
        <f t="shared" si="3"/>
        <v>278.89999999999998</v>
      </c>
      <c r="Q38" s="12" t="s">
        <v>325</v>
      </c>
      <c r="R38" s="14" t="s">
        <v>326</v>
      </c>
      <c r="S38" s="26" t="s">
        <v>355</v>
      </c>
    </row>
    <row r="39" spans="1:19" s="9" customFormat="1" ht="56.25" x14ac:dyDescent="0.25">
      <c r="A39" s="10">
        <v>37</v>
      </c>
      <c r="B39" s="11">
        <v>203777</v>
      </c>
      <c r="C39" s="11" t="s">
        <v>138</v>
      </c>
      <c r="D39" s="11" t="s">
        <v>139</v>
      </c>
      <c r="E39" s="11" t="s">
        <v>23</v>
      </c>
      <c r="F39" s="19" t="s">
        <v>42</v>
      </c>
      <c r="G39" s="10" t="s">
        <v>255</v>
      </c>
      <c r="H39" s="11" t="s">
        <v>16</v>
      </c>
      <c r="I39" s="11" t="s">
        <v>17</v>
      </c>
      <c r="J39" s="11">
        <v>53.33</v>
      </c>
      <c r="K39" s="11">
        <v>95.72</v>
      </c>
      <c r="L39" s="11">
        <v>12</v>
      </c>
      <c r="M39" s="12" t="s">
        <v>24</v>
      </c>
      <c r="N39" s="12" t="s">
        <v>24</v>
      </c>
      <c r="O39" s="12" t="s">
        <v>19</v>
      </c>
      <c r="P39" s="20">
        <f t="shared" si="3"/>
        <v>161.05000000000001</v>
      </c>
      <c r="Q39" s="12" t="s">
        <v>140</v>
      </c>
      <c r="R39" s="14" t="s">
        <v>141</v>
      </c>
      <c r="S39" s="26" t="s">
        <v>321</v>
      </c>
    </row>
    <row r="40" spans="1:19" s="9" customFormat="1" ht="56.25" x14ac:dyDescent="0.25">
      <c r="A40" s="10">
        <v>38</v>
      </c>
      <c r="B40" s="11">
        <v>219989</v>
      </c>
      <c r="C40" s="11" t="s">
        <v>86</v>
      </c>
      <c r="D40" s="11" t="s">
        <v>55</v>
      </c>
      <c r="E40" s="11" t="s">
        <v>23</v>
      </c>
      <c r="F40" s="19" t="s">
        <v>42</v>
      </c>
      <c r="G40" s="11" t="s">
        <v>264</v>
      </c>
      <c r="H40" s="11" t="s">
        <v>16</v>
      </c>
      <c r="I40" s="11" t="s">
        <v>17</v>
      </c>
      <c r="J40" s="11">
        <v>24.37</v>
      </c>
      <c r="K40" s="11">
        <v>63.93</v>
      </c>
      <c r="L40" s="11">
        <v>12</v>
      </c>
      <c r="M40" s="12"/>
      <c r="N40" s="12"/>
      <c r="O40" s="12" t="s">
        <v>19</v>
      </c>
      <c r="P40" s="20">
        <f t="shared" si="3"/>
        <v>100.3</v>
      </c>
      <c r="Q40" s="12" t="s">
        <v>87</v>
      </c>
      <c r="R40" s="14" t="s">
        <v>88</v>
      </c>
      <c r="S40" s="14" t="s">
        <v>356</v>
      </c>
    </row>
    <row r="41" spans="1:19" s="9" customFormat="1" ht="78.75" x14ac:dyDescent="0.25">
      <c r="A41" s="10">
        <v>39</v>
      </c>
      <c r="B41" s="11">
        <v>192079</v>
      </c>
      <c r="C41" s="11" t="s">
        <v>169</v>
      </c>
      <c r="D41" s="11" t="s">
        <v>55</v>
      </c>
      <c r="E41" s="11" t="s">
        <v>23</v>
      </c>
      <c r="F41" s="11" t="s">
        <v>42</v>
      </c>
      <c r="G41" s="11" t="s">
        <v>170</v>
      </c>
      <c r="H41" s="2" t="s">
        <v>20</v>
      </c>
      <c r="I41" s="2" t="s">
        <v>21</v>
      </c>
      <c r="J41" s="11">
        <v>49.37</v>
      </c>
      <c r="K41" s="11">
        <v>106.58</v>
      </c>
      <c r="L41" s="11">
        <v>12</v>
      </c>
      <c r="M41" s="12" t="s">
        <v>63</v>
      </c>
      <c r="N41" s="12" t="s">
        <v>63</v>
      </c>
      <c r="O41" s="12" t="s">
        <v>19</v>
      </c>
      <c r="P41" s="20">
        <f t="shared" si="3"/>
        <v>167.95</v>
      </c>
      <c r="Q41" s="12" t="s">
        <v>171</v>
      </c>
      <c r="R41" s="14" t="s">
        <v>172</v>
      </c>
      <c r="S41" s="14" t="s">
        <v>357</v>
      </c>
    </row>
    <row r="42" spans="1:19" s="9" customFormat="1" ht="56.25" x14ac:dyDescent="0.25">
      <c r="A42" s="10">
        <v>40</v>
      </c>
      <c r="B42" s="11">
        <v>208769</v>
      </c>
      <c r="C42" s="11" t="s">
        <v>166</v>
      </c>
      <c r="D42" s="11" t="s">
        <v>56</v>
      </c>
      <c r="E42" s="11" t="s">
        <v>23</v>
      </c>
      <c r="F42" s="11" t="s">
        <v>42</v>
      </c>
      <c r="G42" s="11" t="s">
        <v>259</v>
      </c>
      <c r="H42" s="2" t="s">
        <v>20</v>
      </c>
      <c r="I42" s="2" t="s">
        <v>21</v>
      </c>
      <c r="J42" s="11">
        <v>40</v>
      </c>
      <c r="K42" s="11">
        <v>74</v>
      </c>
      <c r="L42" s="11">
        <v>18</v>
      </c>
      <c r="M42" s="12" t="s">
        <v>24</v>
      </c>
      <c r="N42" s="12" t="s">
        <v>24</v>
      </c>
      <c r="O42" s="12" t="s">
        <v>19</v>
      </c>
      <c r="P42" s="20">
        <f t="shared" si="3"/>
        <v>132</v>
      </c>
      <c r="Q42" s="12" t="s">
        <v>167</v>
      </c>
      <c r="R42" s="14" t="s">
        <v>168</v>
      </c>
      <c r="S42" s="14" t="s">
        <v>358</v>
      </c>
    </row>
    <row r="43" spans="1:19" s="9" customFormat="1" ht="33.75" x14ac:dyDescent="0.25">
      <c r="A43" s="10">
        <v>41</v>
      </c>
      <c r="B43" s="11">
        <v>225429</v>
      </c>
      <c r="C43" s="11" t="s">
        <v>250</v>
      </c>
      <c r="D43" s="11" t="s">
        <v>251</v>
      </c>
      <c r="E43" s="11" t="s">
        <v>23</v>
      </c>
      <c r="F43" s="11" t="s">
        <v>42</v>
      </c>
      <c r="G43" s="11" t="s">
        <v>252</v>
      </c>
      <c r="H43" s="2" t="s">
        <v>20</v>
      </c>
      <c r="I43" s="2" t="s">
        <v>21</v>
      </c>
      <c r="J43" s="11">
        <v>32.5</v>
      </c>
      <c r="K43" s="11">
        <v>33.79</v>
      </c>
      <c r="L43" s="11">
        <v>14</v>
      </c>
      <c r="M43" s="12" t="s">
        <v>18</v>
      </c>
      <c r="N43" s="12"/>
      <c r="O43" s="12" t="s">
        <v>19</v>
      </c>
      <c r="P43" s="20">
        <f t="shared" si="3"/>
        <v>80.289999999999992</v>
      </c>
      <c r="Q43" s="12" t="s">
        <v>253</v>
      </c>
      <c r="R43" s="14" t="s">
        <v>240</v>
      </c>
      <c r="S43" s="14" t="s">
        <v>359</v>
      </c>
    </row>
    <row r="44" spans="1:19" s="9" customFormat="1" ht="78.75" x14ac:dyDescent="0.25">
      <c r="A44" s="10">
        <v>42</v>
      </c>
      <c r="B44" s="11">
        <v>177599</v>
      </c>
      <c r="C44" s="11" t="s">
        <v>309</v>
      </c>
      <c r="D44" s="11" t="s">
        <v>310</v>
      </c>
      <c r="E44" s="11" t="s">
        <v>245</v>
      </c>
      <c r="F44" s="11" t="s">
        <v>81</v>
      </c>
      <c r="G44" s="11" t="s">
        <v>311</v>
      </c>
      <c r="H44" s="11" t="s">
        <v>16</v>
      </c>
      <c r="I44" s="11" t="s">
        <v>17</v>
      </c>
      <c r="J44" s="4">
        <v>60</v>
      </c>
      <c r="K44" s="4">
        <v>66.83</v>
      </c>
      <c r="L44" s="11">
        <v>4</v>
      </c>
      <c r="M44" s="12" t="s">
        <v>18</v>
      </c>
      <c r="N44" s="12" t="s">
        <v>18</v>
      </c>
      <c r="O44" s="12" t="s">
        <v>19</v>
      </c>
      <c r="P44" s="24">
        <f t="shared" ref="P44" si="4">J44+K44+L44</f>
        <v>130.82999999999998</v>
      </c>
      <c r="Q44" s="12" t="s">
        <v>312</v>
      </c>
      <c r="R44" s="14" t="s">
        <v>313</v>
      </c>
      <c r="S44" s="26" t="s">
        <v>314</v>
      </c>
    </row>
    <row r="45" spans="1:19" s="9" customFormat="1" ht="78.75" x14ac:dyDescent="0.25">
      <c r="A45" s="10">
        <v>43</v>
      </c>
      <c r="B45" s="11">
        <v>208550</v>
      </c>
      <c r="C45" s="11" t="s">
        <v>244</v>
      </c>
      <c r="D45" s="11" t="s">
        <v>26</v>
      </c>
      <c r="E45" s="11" t="s">
        <v>245</v>
      </c>
      <c r="F45" s="11" t="s">
        <v>81</v>
      </c>
      <c r="G45" s="11" t="s">
        <v>246</v>
      </c>
      <c r="H45" s="13" t="s">
        <v>22</v>
      </c>
      <c r="I45" s="13" t="s">
        <v>21</v>
      </c>
      <c r="J45" s="4">
        <v>22.125</v>
      </c>
      <c r="K45" s="4"/>
      <c r="L45" s="11">
        <v>15</v>
      </c>
      <c r="M45" s="12" t="s">
        <v>24</v>
      </c>
      <c r="N45" s="12" t="s">
        <v>24</v>
      </c>
      <c r="O45" s="12" t="s">
        <v>19</v>
      </c>
      <c r="P45" s="24">
        <f>J45+K45+L45</f>
        <v>37.125</v>
      </c>
      <c r="Q45" s="12" t="s">
        <v>247</v>
      </c>
      <c r="R45" s="14" t="s">
        <v>248</v>
      </c>
      <c r="S45" s="14" t="s">
        <v>360</v>
      </c>
    </row>
    <row r="46" spans="1:19" s="9" customFormat="1" ht="45" x14ac:dyDescent="0.25">
      <c r="A46" s="10">
        <v>44</v>
      </c>
      <c r="B46" s="11">
        <v>217284</v>
      </c>
      <c r="C46" s="11" t="s">
        <v>192</v>
      </c>
      <c r="D46" s="11" t="s">
        <v>74</v>
      </c>
      <c r="E46" s="11" t="s">
        <v>190</v>
      </c>
      <c r="F46" s="11" t="s">
        <v>53</v>
      </c>
      <c r="G46" s="10" t="s">
        <v>126</v>
      </c>
      <c r="H46" s="11" t="s">
        <v>16</v>
      </c>
      <c r="I46" s="11" t="s">
        <v>17</v>
      </c>
      <c r="J46" s="4">
        <v>84.16</v>
      </c>
      <c r="K46" s="4">
        <v>130.07</v>
      </c>
      <c r="L46" s="11">
        <v>4</v>
      </c>
      <c r="M46" s="12" t="s">
        <v>57</v>
      </c>
      <c r="N46" s="12" t="s">
        <v>18</v>
      </c>
      <c r="O46" s="12" t="s">
        <v>19</v>
      </c>
      <c r="P46" s="24">
        <f>J46+K46+L46</f>
        <v>218.23</v>
      </c>
      <c r="Q46" s="12" t="s">
        <v>44</v>
      </c>
      <c r="R46" s="11" t="s">
        <v>242</v>
      </c>
      <c r="S46" s="30" t="s">
        <v>327</v>
      </c>
    </row>
    <row r="47" spans="1:19" ht="45" x14ac:dyDescent="0.25">
      <c r="A47" s="10">
        <v>45</v>
      </c>
      <c r="B47" s="11">
        <v>194746</v>
      </c>
      <c r="C47" s="11" t="s">
        <v>243</v>
      </c>
      <c r="D47" s="11" t="s">
        <v>147</v>
      </c>
      <c r="E47" s="11" t="s">
        <v>190</v>
      </c>
      <c r="F47" s="11" t="s">
        <v>53</v>
      </c>
      <c r="G47" s="5" t="s">
        <v>186</v>
      </c>
      <c r="H47" s="11" t="s">
        <v>16</v>
      </c>
      <c r="I47" s="11" t="s">
        <v>17</v>
      </c>
      <c r="J47" s="4">
        <v>66.45</v>
      </c>
      <c r="K47" s="4">
        <v>127.62</v>
      </c>
      <c r="L47" s="11"/>
      <c r="M47" s="12" t="s">
        <v>24</v>
      </c>
      <c r="N47" s="12"/>
      <c r="O47" s="12" t="s">
        <v>19</v>
      </c>
      <c r="P47" s="24">
        <f>J47+K47+L47</f>
        <v>194.07</v>
      </c>
      <c r="Q47" s="12" t="s">
        <v>44</v>
      </c>
      <c r="R47" s="11" t="s">
        <v>191</v>
      </c>
      <c r="S47" s="11" t="s">
        <v>361</v>
      </c>
    </row>
    <row r="48" spans="1:19" ht="45" x14ac:dyDescent="0.25">
      <c r="A48" s="10">
        <v>46</v>
      </c>
      <c r="B48" s="11">
        <v>187250</v>
      </c>
      <c r="C48" s="11" t="s">
        <v>188</v>
      </c>
      <c r="D48" s="11" t="s">
        <v>189</v>
      </c>
      <c r="E48" s="11" t="s">
        <v>190</v>
      </c>
      <c r="F48" s="11" t="s">
        <v>53</v>
      </c>
      <c r="G48" s="5" t="s">
        <v>186</v>
      </c>
      <c r="H48" s="11" t="s">
        <v>16</v>
      </c>
      <c r="I48" s="11" t="s">
        <v>17</v>
      </c>
      <c r="J48" s="4">
        <v>60</v>
      </c>
      <c r="K48" s="4">
        <v>115.75</v>
      </c>
      <c r="L48" s="11">
        <f>4+4+4+6</f>
        <v>18</v>
      </c>
      <c r="M48" s="12" t="s">
        <v>24</v>
      </c>
      <c r="N48" s="12" t="s">
        <v>24</v>
      </c>
      <c r="O48" s="12" t="s">
        <v>19</v>
      </c>
      <c r="P48" s="20">
        <f t="shared" ref="P48:P60" si="5">SUM(J48:L48)</f>
        <v>193.75</v>
      </c>
      <c r="Q48" s="12" t="s">
        <v>44</v>
      </c>
      <c r="R48" s="11" t="s">
        <v>191</v>
      </c>
      <c r="S48" s="11" t="s">
        <v>361</v>
      </c>
    </row>
    <row r="49" spans="1:19" ht="33.75" x14ac:dyDescent="0.25">
      <c r="A49" s="10">
        <v>47</v>
      </c>
      <c r="B49" s="11">
        <v>192111</v>
      </c>
      <c r="C49" s="11" t="s">
        <v>123</v>
      </c>
      <c r="D49" s="11" t="s">
        <v>124</v>
      </c>
      <c r="E49" s="11" t="s">
        <v>125</v>
      </c>
      <c r="F49" s="11" t="s">
        <v>53</v>
      </c>
      <c r="G49" s="10" t="s">
        <v>126</v>
      </c>
      <c r="H49" s="11" t="s">
        <v>16</v>
      </c>
      <c r="I49" s="11" t="s">
        <v>17</v>
      </c>
      <c r="J49" s="4">
        <v>50.83</v>
      </c>
      <c r="K49" s="4">
        <v>53.5</v>
      </c>
      <c r="L49" s="11">
        <v>12</v>
      </c>
      <c r="M49" s="12" t="s">
        <v>18</v>
      </c>
      <c r="N49" s="12" t="s">
        <v>18</v>
      </c>
      <c r="O49" s="12" t="s">
        <v>19</v>
      </c>
      <c r="P49" s="20">
        <f t="shared" si="5"/>
        <v>116.33</v>
      </c>
      <c r="Q49" s="12"/>
      <c r="R49" s="11" t="s">
        <v>127</v>
      </c>
      <c r="S49" s="11" t="s">
        <v>362</v>
      </c>
    </row>
    <row r="50" spans="1:19" s="9" customFormat="1" ht="56.25" x14ac:dyDescent="0.25">
      <c r="A50" s="10">
        <v>48</v>
      </c>
      <c r="B50" s="11">
        <v>700239</v>
      </c>
      <c r="C50" s="11" t="s">
        <v>185</v>
      </c>
      <c r="D50" s="11" t="s">
        <v>133</v>
      </c>
      <c r="E50" s="11" t="s">
        <v>125</v>
      </c>
      <c r="F50" s="19" t="s">
        <v>53</v>
      </c>
      <c r="G50" s="5" t="s">
        <v>186</v>
      </c>
      <c r="H50" s="11" t="s">
        <v>16</v>
      </c>
      <c r="I50" s="11" t="s">
        <v>17</v>
      </c>
      <c r="J50" s="4">
        <v>28.12</v>
      </c>
      <c r="K50" s="4">
        <v>49.16</v>
      </c>
      <c r="L50" s="11">
        <v>12</v>
      </c>
      <c r="M50" s="12"/>
      <c r="N50" s="12"/>
      <c r="O50" s="12" t="s">
        <v>19</v>
      </c>
      <c r="P50" s="20">
        <f t="shared" si="5"/>
        <v>89.28</v>
      </c>
      <c r="Q50" s="12" t="s">
        <v>54</v>
      </c>
      <c r="R50" s="14" t="s">
        <v>187</v>
      </c>
      <c r="S50" s="14" t="s">
        <v>363</v>
      </c>
    </row>
    <row r="51" spans="1:19" s="9" customFormat="1" ht="67.5" x14ac:dyDescent="0.25">
      <c r="A51" s="10">
        <v>49</v>
      </c>
      <c r="B51" s="11">
        <v>200705</v>
      </c>
      <c r="C51" s="11" t="s">
        <v>105</v>
      </c>
      <c r="D51" s="11" t="s">
        <v>106</v>
      </c>
      <c r="E51" s="11" t="s">
        <v>107</v>
      </c>
      <c r="F51" s="11" t="s">
        <v>28</v>
      </c>
      <c r="G51" s="11" t="s">
        <v>252</v>
      </c>
      <c r="H51" s="11" t="s">
        <v>16</v>
      </c>
      <c r="I51" s="11" t="s">
        <v>17</v>
      </c>
      <c r="J51" s="4">
        <v>54.58</v>
      </c>
      <c r="K51" s="4">
        <v>106.57</v>
      </c>
      <c r="L51" s="11">
        <v>12</v>
      </c>
      <c r="M51" s="12" t="s">
        <v>18</v>
      </c>
      <c r="N51" s="12" t="s">
        <v>18</v>
      </c>
      <c r="O51" s="12" t="s">
        <v>19</v>
      </c>
      <c r="P51" s="20">
        <f t="shared" si="5"/>
        <v>173.14999999999998</v>
      </c>
      <c r="Q51" s="12" t="s">
        <v>54</v>
      </c>
      <c r="R51" s="21"/>
      <c r="S51" s="14" t="s">
        <v>364</v>
      </c>
    </row>
    <row r="52" spans="1:19" s="9" customFormat="1" ht="67.5" x14ac:dyDescent="0.25">
      <c r="A52" s="10">
        <v>50</v>
      </c>
      <c r="B52" s="11">
        <v>701293</v>
      </c>
      <c r="C52" s="11" t="s">
        <v>249</v>
      </c>
      <c r="D52" s="11" t="s">
        <v>74</v>
      </c>
      <c r="E52" s="11" t="s">
        <v>107</v>
      </c>
      <c r="F52" s="11" t="s">
        <v>28</v>
      </c>
      <c r="G52" s="5" t="s">
        <v>186</v>
      </c>
      <c r="H52" s="11" t="s">
        <v>16</v>
      </c>
      <c r="I52" s="11" t="s">
        <v>17</v>
      </c>
      <c r="J52" s="4">
        <v>36.659999999999997</v>
      </c>
      <c r="K52" s="4">
        <v>53.48</v>
      </c>
      <c r="L52" s="11">
        <f>4+4+4</f>
        <v>12</v>
      </c>
      <c r="M52" s="12" t="s">
        <v>18</v>
      </c>
      <c r="N52" s="12"/>
      <c r="O52" s="12" t="s">
        <v>19</v>
      </c>
      <c r="P52" s="20">
        <f t="shared" si="5"/>
        <v>102.13999999999999</v>
      </c>
      <c r="Q52" s="12" t="s">
        <v>44</v>
      </c>
      <c r="R52" s="21"/>
      <c r="S52" s="26" t="s">
        <v>320</v>
      </c>
    </row>
    <row r="53" spans="1:19" s="9" customFormat="1" ht="67.5" x14ac:dyDescent="0.25">
      <c r="A53" s="10">
        <v>51</v>
      </c>
      <c r="B53" s="11">
        <v>220036</v>
      </c>
      <c r="C53" s="11" t="s">
        <v>75</v>
      </c>
      <c r="D53" s="11" t="s">
        <v>74</v>
      </c>
      <c r="E53" s="11" t="s">
        <v>107</v>
      </c>
      <c r="F53" s="11" t="s">
        <v>28</v>
      </c>
      <c r="G53" s="11" t="s">
        <v>76</v>
      </c>
      <c r="H53" s="13" t="s">
        <v>22</v>
      </c>
      <c r="I53" s="13" t="s">
        <v>21</v>
      </c>
      <c r="J53" s="4">
        <v>20.25</v>
      </c>
      <c r="K53" s="4"/>
      <c r="L53" s="11">
        <v>4</v>
      </c>
      <c r="M53" s="12" t="s">
        <v>24</v>
      </c>
      <c r="N53" s="12"/>
      <c r="O53" s="12" t="s">
        <v>19</v>
      </c>
      <c r="P53" s="20">
        <f t="shared" si="5"/>
        <v>24.25</v>
      </c>
      <c r="Q53" s="12" t="s">
        <v>108</v>
      </c>
      <c r="R53" s="14" t="s">
        <v>67</v>
      </c>
      <c r="S53" s="14" t="s">
        <v>365</v>
      </c>
    </row>
    <row r="54" spans="1:19" s="9" customFormat="1" ht="56.25" x14ac:dyDescent="0.25">
      <c r="A54" s="10">
        <v>52</v>
      </c>
      <c r="B54" s="11">
        <v>216124</v>
      </c>
      <c r="C54" s="11" t="s">
        <v>315</v>
      </c>
      <c r="D54" s="11" t="s">
        <v>69</v>
      </c>
      <c r="E54" s="11" t="s">
        <v>45</v>
      </c>
      <c r="F54" s="11" t="s">
        <v>46</v>
      </c>
      <c r="G54" s="11" t="s">
        <v>252</v>
      </c>
      <c r="H54" s="11" t="s">
        <v>16</v>
      </c>
      <c r="I54" s="11" t="s">
        <v>17</v>
      </c>
      <c r="J54" s="11">
        <v>38.33</v>
      </c>
      <c r="K54" s="11">
        <v>118.65</v>
      </c>
      <c r="L54" s="11">
        <f>4+4+4</f>
        <v>12</v>
      </c>
      <c r="M54" s="12" t="s">
        <v>24</v>
      </c>
      <c r="N54" s="12"/>
      <c r="O54" s="12"/>
      <c r="P54" s="20">
        <f t="shared" si="5"/>
        <v>168.98000000000002</v>
      </c>
      <c r="Q54" s="12" t="s">
        <v>44</v>
      </c>
      <c r="R54" s="14" t="s">
        <v>316</v>
      </c>
      <c r="S54" s="26" t="s">
        <v>317</v>
      </c>
    </row>
    <row r="55" spans="1:19" s="9" customFormat="1" ht="56.25" x14ac:dyDescent="0.25">
      <c r="A55" s="10">
        <v>53</v>
      </c>
      <c r="B55" s="11">
        <v>205763</v>
      </c>
      <c r="C55" s="11" t="s">
        <v>128</v>
      </c>
      <c r="D55" s="11" t="s">
        <v>52</v>
      </c>
      <c r="E55" s="11" t="s">
        <v>45</v>
      </c>
      <c r="F55" s="11" t="s">
        <v>46</v>
      </c>
      <c r="G55" s="11" t="s">
        <v>129</v>
      </c>
      <c r="H55" s="11" t="s">
        <v>16</v>
      </c>
      <c r="I55" s="11" t="s">
        <v>17</v>
      </c>
      <c r="J55" s="4">
        <v>42.7</v>
      </c>
      <c r="K55" s="4">
        <v>100.99</v>
      </c>
      <c r="L55" s="11"/>
      <c r="M55" s="12"/>
      <c r="N55" s="12"/>
      <c r="O55" s="12" t="s">
        <v>19</v>
      </c>
      <c r="P55" s="20">
        <f t="shared" si="5"/>
        <v>143.69</v>
      </c>
      <c r="Q55" s="12" t="s">
        <v>130</v>
      </c>
      <c r="R55" s="14" t="s">
        <v>131</v>
      </c>
      <c r="S55" s="14" t="s">
        <v>366</v>
      </c>
    </row>
    <row r="56" spans="1:19" s="9" customFormat="1" ht="67.5" x14ac:dyDescent="0.25">
      <c r="A56" s="10">
        <v>54</v>
      </c>
      <c r="B56" s="11">
        <v>209205</v>
      </c>
      <c r="C56" s="11" t="s">
        <v>132</v>
      </c>
      <c r="D56" s="11" t="s">
        <v>133</v>
      </c>
      <c r="E56" s="11" t="s">
        <v>45</v>
      </c>
      <c r="F56" s="11" t="s">
        <v>46</v>
      </c>
      <c r="G56" s="5" t="s">
        <v>186</v>
      </c>
      <c r="H56" s="11" t="s">
        <v>16</v>
      </c>
      <c r="I56" s="11" t="s">
        <v>17</v>
      </c>
      <c r="J56" s="4">
        <v>40.83</v>
      </c>
      <c r="K56" s="4">
        <v>78.569999999999993</v>
      </c>
      <c r="L56" s="11">
        <v>12</v>
      </c>
      <c r="M56" s="12"/>
      <c r="N56" s="12"/>
      <c r="O56" s="12" t="s">
        <v>19</v>
      </c>
      <c r="P56" s="20">
        <f t="shared" si="5"/>
        <v>131.39999999999998</v>
      </c>
      <c r="Q56" s="12" t="s">
        <v>134</v>
      </c>
      <c r="R56" s="14" t="s">
        <v>318</v>
      </c>
      <c r="S56" s="26" t="s">
        <v>319</v>
      </c>
    </row>
    <row r="57" spans="1:19" ht="33.75" x14ac:dyDescent="0.25">
      <c r="A57" s="10">
        <v>55</v>
      </c>
      <c r="B57" s="11">
        <v>209062</v>
      </c>
      <c r="C57" s="11" t="s">
        <v>64</v>
      </c>
      <c r="D57" s="11" t="s">
        <v>65</v>
      </c>
      <c r="E57" s="11" t="s">
        <v>45</v>
      </c>
      <c r="F57" s="11" t="s">
        <v>46</v>
      </c>
      <c r="G57" s="11" t="s">
        <v>72</v>
      </c>
      <c r="H57" s="2" t="s">
        <v>20</v>
      </c>
      <c r="I57" s="2" t="s">
        <v>21</v>
      </c>
      <c r="J57" s="4">
        <v>49.79</v>
      </c>
      <c r="K57" s="4">
        <v>85.4</v>
      </c>
      <c r="L57" s="11">
        <f>4</f>
        <v>4</v>
      </c>
      <c r="M57" s="12" t="s">
        <v>18</v>
      </c>
      <c r="N57" s="12" t="s">
        <v>18</v>
      </c>
      <c r="O57" s="12" t="s">
        <v>19</v>
      </c>
      <c r="P57" s="20">
        <f t="shared" si="5"/>
        <v>139.19</v>
      </c>
      <c r="Q57" s="12" t="s">
        <v>66</v>
      </c>
      <c r="R57" s="14" t="s">
        <v>68</v>
      </c>
      <c r="S57" s="14" t="s">
        <v>367</v>
      </c>
    </row>
    <row r="58" spans="1:19" s="9" customFormat="1" ht="67.5" x14ac:dyDescent="0.25">
      <c r="A58" s="10">
        <v>56</v>
      </c>
      <c r="B58" s="11">
        <v>205303</v>
      </c>
      <c r="C58" s="11" t="s">
        <v>102</v>
      </c>
      <c r="D58" s="11" t="s">
        <v>69</v>
      </c>
      <c r="E58" s="11" t="s">
        <v>45</v>
      </c>
      <c r="F58" s="11" t="s">
        <v>46</v>
      </c>
      <c r="G58" s="10" t="s">
        <v>126</v>
      </c>
      <c r="H58" s="2" t="s">
        <v>20</v>
      </c>
      <c r="I58" s="2" t="s">
        <v>21</v>
      </c>
      <c r="J58" s="4">
        <v>44.37</v>
      </c>
      <c r="K58" s="4">
        <v>76.83</v>
      </c>
      <c r="L58" s="11">
        <v>12</v>
      </c>
      <c r="M58" s="12" t="s">
        <v>18</v>
      </c>
      <c r="N58" s="12"/>
      <c r="O58" s="12" t="s">
        <v>19</v>
      </c>
      <c r="P58" s="20">
        <f t="shared" si="5"/>
        <v>133.19999999999999</v>
      </c>
      <c r="Q58" s="12" t="s">
        <v>103</v>
      </c>
      <c r="R58" s="14" t="s">
        <v>104</v>
      </c>
      <c r="S58" s="14" t="s">
        <v>368</v>
      </c>
    </row>
    <row r="59" spans="1:19" ht="78.75" x14ac:dyDescent="0.25">
      <c r="A59" s="10">
        <v>57</v>
      </c>
      <c r="B59" s="4">
        <v>205095</v>
      </c>
      <c r="C59" s="11" t="s">
        <v>49</v>
      </c>
      <c r="D59" s="11" t="s">
        <v>50</v>
      </c>
      <c r="E59" s="11" t="s">
        <v>45</v>
      </c>
      <c r="F59" s="11" t="s">
        <v>46</v>
      </c>
      <c r="G59" s="10" t="s">
        <v>72</v>
      </c>
      <c r="H59" s="2" t="s">
        <v>20</v>
      </c>
      <c r="I59" s="2" t="s">
        <v>21</v>
      </c>
      <c r="J59" s="11">
        <v>46.25</v>
      </c>
      <c r="K59" s="11">
        <v>64.92</v>
      </c>
      <c r="L59" s="11">
        <v>4</v>
      </c>
      <c r="M59" s="12"/>
      <c r="N59" s="12"/>
      <c r="O59" s="12" t="s">
        <v>19</v>
      </c>
      <c r="P59" s="20">
        <f t="shared" si="5"/>
        <v>115.17</v>
      </c>
      <c r="Q59" s="12" t="s">
        <v>51</v>
      </c>
      <c r="R59" s="14" t="s">
        <v>241</v>
      </c>
      <c r="S59" s="14" t="s">
        <v>369</v>
      </c>
    </row>
    <row r="60" spans="1:19" ht="45" x14ac:dyDescent="0.25">
      <c r="A60" s="10">
        <v>58</v>
      </c>
      <c r="B60" s="11">
        <v>208930</v>
      </c>
      <c r="C60" s="11" t="s">
        <v>109</v>
      </c>
      <c r="D60" s="11" t="s">
        <v>73</v>
      </c>
      <c r="E60" s="11" t="s">
        <v>110</v>
      </c>
      <c r="F60" s="19" t="s">
        <v>111</v>
      </c>
      <c r="G60" s="11" t="s">
        <v>267</v>
      </c>
      <c r="H60" s="11" t="s">
        <v>16</v>
      </c>
      <c r="I60" s="11" t="s">
        <v>17</v>
      </c>
      <c r="J60" s="4">
        <v>53.12</v>
      </c>
      <c r="K60" s="4">
        <v>86.53</v>
      </c>
      <c r="L60" s="11">
        <v>8</v>
      </c>
      <c r="M60" s="12"/>
      <c r="N60" s="12"/>
      <c r="O60" s="12" t="s">
        <v>19</v>
      </c>
      <c r="P60" s="20">
        <f t="shared" si="5"/>
        <v>147.65</v>
      </c>
      <c r="Q60" s="12" t="s">
        <v>112</v>
      </c>
      <c r="R60" s="14" t="s">
        <v>113</v>
      </c>
      <c r="S60" s="26" t="s">
        <v>277</v>
      </c>
    </row>
    <row r="61" spans="1:19" s="9" customFormat="1" ht="56.25" x14ac:dyDescent="0.25">
      <c r="A61" s="10">
        <v>59</v>
      </c>
      <c r="B61" s="11">
        <v>225578</v>
      </c>
      <c r="C61" s="11" t="s">
        <v>268</v>
      </c>
      <c r="D61" s="11" t="s">
        <v>269</v>
      </c>
      <c r="E61" s="11" t="s">
        <v>110</v>
      </c>
      <c r="F61" s="19" t="s">
        <v>111</v>
      </c>
      <c r="G61" s="11" t="s">
        <v>270</v>
      </c>
      <c r="H61" s="11" t="s">
        <v>16</v>
      </c>
      <c r="I61" s="11" t="s">
        <v>17</v>
      </c>
      <c r="J61" s="4">
        <v>32.5</v>
      </c>
      <c r="K61" s="4">
        <v>37.5</v>
      </c>
      <c r="L61" s="11">
        <v>4</v>
      </c>
      <c r="M61" s="12" t="s">
        <v>18</v>
      </c>
      <c r="N61" s="12"/>
      <c r="O61" s="12" t="s">
        <v>19</v>
      </c>
      <c r="P61" s="24">
        <f t="shared" ref="P61" si="6">J61+K61+L61</f>
        <v>74</v>
      </c>
      <c r="Q61" s="12" t="s">
        <v>271</v>
      </c>
      <c r="R61" s="14" t="s">
        <v>272</v>
      </c>
      <c r="S61" s="26" t="s">
        <v>278</v>
      </c>
    </row>
  </sheetData>
  <autoFilter ref="A2:S61">
    <sortState ref="A3:W52">
      <sortCondition ref="I2:I52"/>
    </sortState>
  </autoFilter>
  <sortState ref="B3:AY28">
    <sortCondition ref="AG3:AG28"/>
    <sortCondition ref="AJ3:AJ28"/>
    <sortCondition ref="AQ3:AQ28"/>
    <sortCondition descending="1" ref="AR3:AR28"/>
  </sortState>
  <mergeCells count="1">
    <mergeCell ref="A1:S1"/>
  </mergeCells>
  <conditionalFormatting sqref="F39:F40 F60">
    <cfRule type="cellIs" dxfId="3" priority="12" stopIfTrue="1" operator="lessThan">
      <formula>0</formula>
    </cfRule>
  </conditionalFormatting>
  <conditionalFormatting sqref="F50">
    <cfRule type="cellIs" dxfId="2" priority="3" stopIfTrue="1" operator="lessThan">
      <formula>0</formula>
    </cfRule>
  </conditionalFormatting>
  <conditionalFormatting sqref="F61">
    <cfRule type="cellIs" dxfId="1" priority="2" stopIfTrue="1" operator="lessThan">
      <formula>0</formula>
    </cfRule>
  </conditionalFormatting>
  <conditionalFormatting sqref="F38">
    <cfRule type="cellIs" dxfId="0" priority="1" stopIfTrue="1" operator="lessThan">
      <formula>0</formula>
    </cfRule>
  </conditionalFormatting>
  <dataValidations count="1">
    <dataValidation showInputMessage="1" showErrorMessage="1" sqref="E44"/>
  </dataValidations>
  <pageMargins left="0.23622047244094491" right="0.23622047244094491" top="0.35433070866141736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30-09-2021</vt:lpstr>
      <vt:lpstr>'30-09-2021'!Print_Titles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2021-10-05T12:37:20Z</cp:lastPrinted>
  <dcterms:created xsi:type="dcterms:W3CDTF">2021-08-25T04:46:35Z</dcterms:created>
  <dcterms:modified xsi:type="dcterms:W3CDTF">2021-10-05T17:34:57Z</dcterms:modified>
</cp:coreProperties>
</file>